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7170" activeTab="0"/>
  </bookViews>
  <sheets>
    <sheet name="прил 2" sheetId="1" r:id="rId1"/>
    <sheet name="прил 3" sheetId="2" r:id="rId2"/>
  </sheets>
  <externalReferences>
    <externalReference r:id="rId5"/>
    <externalReference r:id="rId6"/>
    <externalReference r:id="rId7"/>
  </externalReferences>
  <definedNames>
    <definedName name="Excel_BuiltIn_Print_Titles_1">#REF!</definedName>
    <definedName name="Z_0280A825_DE56_4173_95B8_250CAAE83719_.wvu.Cols" localSheetId="0" hidden="1">'прил 2'!$C:$E</definedName>
    <definedName name="Z_0280A825_DE56_4173_95B8_250CAAE83719_.wvu.Rows" localSheetId="0" hidden="1">'прил 2'!$39:$39</definedName>
    <definedName name="Z_0280A825_DE56_4173_95B8_250CAAE83719_.wvu.Rows" localSheetId="1" hidden="1">'прил 3'!$64:$64,'прил 3'!$74:$75,'прил 3'!$78:$79,'прил 3'!$105:$106</definedName>
    <definedName name="Z_2F272CD7_8BC5_4008_A24E_0BE14C489E7F_.wvu.Cols" localSheetId="0" hidden="1">'прил 2'!$C:$E</definedName>
    <definedName name="Z_2F272CD7_8BC5_4008_A24E_0BE14C489E7F_.wvu.Rows" localSheetId="0" hidden="1">'прил 2'!$37:$37</definedName>
    <definedName name="Z_2F272CD7_8BC5_4008_A24E_0BE14C489E7F_.wvu.Rows" localSheetId="1" hidden="1">'прил 3'!$37:$41,'прил 3'!$64:$64,'прил 3'!$74:$75,'прил 3'!$78:$79,'прил 3'!$92:$93,'прил 3'!$105:$106</definedName>
    <definedName name="_xlnm.Print_Area" localSheetId="1">'прил 3'!$A$1:$I$108</definedName>
  </definedNames>
  <calcPr fullCalcOnLoad="1" refMode="R1C1"/>
</workbook>
</file>

<file path=xl/sharedStrings.xml><?xml version="1.0" encoding="utf-8"?>
<sst xmlns="http://schemas.openxmlformats.org/spreadsheetml/2006/main" count="365" uniqueCount="222">
  <si>
    <t>Приложение №2</t>
  </si>
  <si>
    <t>к решению Совета депутатов</t>
  </si>
  <si>
    <t>ДОХОДЫ</t>
  </si>
  <si>
    <t xml:space="preserve">  Бюджета МО «Рахьинское городское поселение» на 2011 год.</t>
  </si>
  <si>
    <t>Код</t>
  </si>
  <si>
    <t>Наименование</t>
  </si>
  <si>
    <t>Плановые показатели на 2011год</t>
  </si>
  <si>
    <t>Фактически исполнено за отчетный период</t>
  </si>
  <si>
    <t>Результат исполнения (%)</t>
  </si>
  <si>
    <t>10100000000000000</t>
  </si>
  <si>
    <t>Налоги на прибыль, доходы</t>
  </si>
  <si>
    <t>10102000010000110</t>
  </si>
  <si>
    <t>- налог на доходы физических лиц</t>
  </si>
  <si>
    <t>10600000000000000</t>
  </si>
  <si>
    <t>Налоги на имущество</t>
  </si>
  <si>
    <t>10601030100000110</t>
  </si>
  <si>
    <t>Налог на имущество физических лиц, зачисляемый  в бюджеты поселений</t>
  </si>
  <si>
    <t>10606000000000110</t>
  </si>
  <si>
    <t>Земельный налог</t>
  </si>
  <si>
    <t>10604011021000100</t>
  </si>
  <si>
    <t>Транспортный налог с организаций</t>
  </si>
  <si>
    <t>10604012021000110</t>
  </si>
  <si>
    <t>Транспортный налог с физических лиц</t>
  </si>
  <si>
    <t>10800000000000000</t>
  </si>
  <si>
    <t>Государственная пошлина</t>
  </si>
  <si>
    <t>10804020011000110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</si>
  <si>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действий.</t>
  </si>
  <si>
    <t>Итого налоговые доходы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</si>
  <si>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</si>
  <si>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</si>
  <si>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</si>
  <si>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поселений, а также средства от продажи права на заключение договоров аренды указанных земельных участков</t>
  </si>
  <si>
    <t>11105035100000120</t>
  </si>
  <si>
    <t>Доходы от  сдачи в аренду имущества,  находящегося  в оперативном управлении  органов управления поселений и созданных   ими учреждений (за исключением имущества мун. автономных учреждений).</t>
  </si>
  <si>
    <t>11300000000000000</t>
  </si>
  <si>
    <t>Доходы от оказания платных услуг и компенсации затрат государства.</t>
  </si>
  <si>
    <t>11303050100000130</t>
  </si>
  <si>
    <t>Прочие доходы от оказания платных услуг получателями средств бюджетов поселений и компенсации затрат государства бюджетов поселений.</t>
  </si>
  <si>
    <t>1140000000000000</t>
  </si>
  <si>
    <t>Доходы от продажи материальных и нематериальных активов.</t>
  </si>
  <si>
    <t>11406014100000430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</si>
  <si>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поселений.</t>
  </si>
  <si>
    <t>11401050100000410</t>
  </si>
  <si>
    <t>00111205050100000120</t>
  </si>
  <si>
    <t>11700000000000000</t>
  </si>
  <si>
    <t>Прочие неналоговые доходы</t>
  </si>
  <si>
    <t>11705050100000180</t>
  </si>
  <si>
    <t>11701050100000180</t>
  </si>
  <si>
    <t>Невыясненные поступления,  зачисляемые в бюджеты поселений</t>
  </si>
  <si>
    <t>Итого неналоговые доходы</t>
  </si>
  <si>
    <t>Итого налоговые и неналоговые доходы</t>
  </si>
  <si>
    <t>20000000000000000</t>
  </si>
  <si>
    <t>Безвозмездные поступления</t>
  </si>
  <si>
    <t>20201001100000151</t>
  </si>
  <si>
    <t>Дотации на выравнивание бюджетной обеспеченности из областного бюджета</t>
  </si>
  <si>
    <t>Дотации на выравнивание бюджетной обеспеченности из районного бюджета</t>
  </si>
  <si>
    <t>20202077100000151</t>
  </si>
  <si>
    <t>Субсидии бюджетам поселений на бюдж.инвестиции в объекты капитального строительства соб МО</t>
  </si>
  <si>
    <t>1805030100000151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</si>
  <si>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</si>
  <si>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20203011510000100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</si>
  <si>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комиссариаты.</t>
  </si>
  <si>
    <t>20705000100000180</t>
  </si>
  <si>
    <t>Прочие безвозмездные поступления в бюджеты поселений</t>
  </si>
  <si>
    <t>Всего доходов</t>
  </si>
  <si>
    <t>Приложение № 3</t>
  </si>
  <si>
    <t>к решению Совета депкутатов</t>
  </si>
  <si>
    <t xml:space="preserve">Распределение бюджетных ассигнований </t>
  </si>
  <si>
    <t xml:space="preserve">по разделам и подразделам, целевым статьям и видам расходов классификации расходов бюджета </t>
  </si>
  <si>
    <r>
      <t>МО "Рахьинское городское поселение»</t>
    </r>
    <r>
      <rPr>
        <sz val="1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на 2011 год</t>
    </r>
  </si>
  <si>
    <r>
      <t xml:space="preserve">№ </t>
    </r>
    <r>
      <rPr>
        <b/>
        <sz val="12"/>
        <color indexed="8"/>
        <rFont val="Times New Roman"/>
        <family val="1"/>
      </rPr>
      <t>п/п</t>
    </r>
  </si>
  <si>
    <t>наименование</t>
  </si>
  <si>
    <t>Код администратора</t>
  </si>
  <si>
    <t>код подраздела</t>
  </si>
  <si>
    <t>код целевой статьи</t>
  </si>
  <si>
    <t>код вида расхода</t>
  </si>
  <si>
    <t>Кассовый план на 1 квартал 2011г.               (тыс. руб.)</t>
  </si>
  <si>
    <t>Фактическое исполнение кассового плана за 2011год (тыс. руб.)</t>
  </si>
  <si>
    <t xml:space="preserve">Администрация МО «Рахьинское городское поселение» 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</si>
  <si>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</si>
  <si>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</si>
  <si>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</si>
  <si>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</si>
  <si>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</si>
  <si>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</si>
  <si>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Депутаты представительного органа муниципального образования</t>
  </si>
  <si>
    <t>0021200</t>
  </si>
  <si>
    <t>Выполнение функций органами местного самоуправления</t>
  </si>
  <si>
    <t>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</si>
  <si>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</t>
  </si>
  <si>
    <t>0104</t>
  </si>
  <si>
    <t>Центральный аппарат</t>
  </si>
  <si>
    <t>Глава местной администрации (исполнительно-распорядительного органа муниципального образования)</t>
  </si>
  <si>
    <t>0020800</t>
  </si>
  <si>
    <t>Обеспечение проведения выборов и рефендумов</t>
  </si>
  <si>
    <t>0107</t>
  </si>
  <si>
    <t>0200000</t>
  </si>
  <si>
    <t xml:space="preserve">Выполнение функций органами местного самоуправления </t>
  </si>
  <si>
    <t>0200002</t>
  </si>
  <si>
    <t>500</t>
  </si>
  <si>
    <t>Резервные фонды</t>
  </si>
  <si>
    <t>0111</t>
  </si>
  <si>
    <t>0700000</t>
  </si>
  <si>
    <t>Резервные фонды местных администраций</t>
  </si>
  <si>
    <t>0700500</t>
  </si>
  <si>
    <t>Прочие расходы</t>
  </si>
  <si>
    <t>013</t>
  </si>
  <si>
    <t>Другие общегосударственные вопросы</t>
  </si>
  <si>
    <t>0113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</si>
  <si>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</si>
  <si>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</si>
  <si>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</si>
  <si>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</si>
  <si>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Выполнение других обязательств государства</t>
  </si>
  <si>
    <t>0920300</t>
  </si>
  <si>
    <t>Национальная оборона</t>
  </si>
  <si>
    <t>0200</t>
  </si>
  <si>
    <t>Мобилизационная и вневойсковая подготовка</t>
  </si>
  <si>
    <t>0203</t>
  </si>
  <si>
    <t>Руководство и управление в сфере установленных функций</t>
  </si>
  <si>
    <t>0010000</t>
  </si>
  <si>
    <t>Осуществление первичного воинского учета на территориях, где отсутствуют военные комиссариаты</t>
  </si>
  <si>
    <t>0013600</t>
  </si>
  <si>
    <t>Национальная безопасность и правоохранительная деятельность</t>
  </si>
  <si>
    <t>0300</t>
  </si>
  <si>
    <t xml:space="preserve">        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</si>
  <si>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</si>
  <si>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</si>
  <si>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предупреждению и ликвидации последствий чрезвычайных ситуаций и стихийных бедствий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</si>
  <si>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</si>
  <si>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</si>
  <si>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</si>
  <si>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Национальная экономика</t>
  </si>
  <si>
    <t>0400</t>
  </si>
  <si>
    <t>Топливно-энергетический комплекс</t>
  </si>
  <si>
    <t>0402</t>
  </si>
  <si>
    <t>Вопросы топливно-энергетического комплекса</t>
  </si>
  <si>
    <t>2488000</t>
  </si>
  <si>
    <t>Мероприятия в топливно-энергетической области</t>
  </si>
  <si>
    <t>2488300</t>
  </si>
  <si>
    <t>Субсидии юридическим лицам</t>
  </si>
  <si>
    <t>006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</si>
  <si>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</si>
  <si>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</si>
  <si>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</si>
  <si>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3380000</t>
  </si>
  <si>
    <t>Жилищно-коммунальное хозяйство</t>
  </si>
  <si>
    <t>0500</t>
  </si>
  <si>
    <t>Жилищное хозяйство</t>
  </si>
  <si>
    <t>0501</t>
  </si>
  <si>
    <t>Поддержка жилищного хозяйства</t>
  </si>
  <si>
    <t>3500000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</si>
  <si>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</si>
  <si>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3500100</t>
  </si>
  <si>
    <t>Капитальный ремонт муниципального жилищного фонда</t>
  </si>
  <si>
    <t>3500200</t>
  </si>
  <si>
    <t>5210600</t>
  </si>
  <si>
    <t>017</t>
  </si>
  <si>
    <t>Коммунальное хозяйство</t>
  </si>
  <si>
    <t>0502</t>
  </si>
  <si>
    <t>Бюджетные инвестиции в объекты капитального строительства собственности муниципальных образований</t>
  </si>
  <si>
    <t>1020102</t>
  </si>
  <si>
    <t>Бюджетные инвестиции</t>
  </si>
  <si>
    <t>003</t>
  </si>
  <si>
    <t>Поддержка коммунального хозяйства</t>
  </si>
  <si>
    <t>3510000</t>
  </si>
  <si>
    <t>Мероприятия в области коммунального хозяйства</t>
  </si>
  <si>
    <t>3510500</t>
  </si>
  <si>
    <t>Субсидии на возмещение муниципальным предприятиям убытков связанных с оказанием банных услуг по тарифам, не обеспечивающим возмещение издержек</t>
  </si>
  <si>
    <t>Субсидии на возмещение затрат в связи с выполнением работ, связанных с оказанием коммунальных услуг населению МО "Рахьинское городское поселение" по подготовке оборудования и объектов для отопительного сезона на период 2011г.</t>
  </si>
  <si>
    <t>Благоустройство</t>
  </si>
  <si>
    <t>0503</t>
  </si>
  <si>
    <t>Закупка автотранспортных средств и коммунальной  техники</t>
  </si>
  <si>
    <t>3400702</t>
  </si>
  <si>
    <t>6000000</t>
  </si>
  <si>
    <t>Уличное освещение</t>
  </si>
  <si>
    <t>6000100</t>
  </si>
  <si>
    <t>6000400</t>
  </si>
  <si>
    <t>Прочие мероприятия по благоустройству городских округов и поселений</t>
  </si>
  <si>
    <t>6000500</t>
  </si>
  <si>
    <t>Образование</t>
  </si>
  <si>
    <t>0700</t>
  </si>
  <si>
    <t>Молодежная политика и оздоровление детей</t>
  </si>
  <si>
    <t>0707</t>
  </si>
  <si>
    <t>Целевые программы муниципальных образований</t>
  </si>
  <si>
    <t>7950000</t>
  </si>
  <si>
    <t>Культура, кинематография и средства массовой информации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</si>
  <si>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</si>
  <si>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</si>
  <si>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</si>
  <si>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</si>
  <si>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</si>
  <si>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</si>
  <si>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</si>
  <si>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</si>
  <si>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</si>
  <si>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Социальная политика</t>
  </si>
  <si>
    <t>1000</t>
  </si>
  <si>
    <t>Вопросы в области социальной политики</t>
  </si>
  <si>
    <t>1003</t>
  </si>
  <si>
    <t>Социальное обеспечение населения</t>
  </si>
  <si>
    <t>5058600</t>
  </si>
  <si>
    <t>Социальные выплаты</t>
  </si>
  <si>
    <t>005</t>
  </si>
  <si>
    <t>Мероприятия в области социальной политики</t>
  </si>
  <si>
    <t>5053300</t>
  </si>
  <si>
    <t>Физическая культура и спорт</t>
  </si>
  <si>
    <t>1100</t>
  </si>
  <si>
    <t>1105</t>
  </si>
  <si>
    <t>5120000</t>
  </si>
  <si>
    <t>Мероприятия в области здравоохранения, спорта и физической культуры, туризма</t>
  </si>
  <si>
    <t>5129700</t>
  </si>
  <si>
    <t>Перечисления другим бюджетам бюджетной системы РФ</t>
  </si>
  <si>
    <t>1104</t>
  </si>
  <si>
    <t>5210300</t>
  </si>
  <si>
    <t>ВСЕГО РАСХОДОВ</t>
  </si>
  <si>
    <t>от 16 мая 2011 года</t>
  </si>
  <si>
    <t xml:space="preserve">МО </t>
  </si>
  <si>
    <t>"Рахьинское городское поселение"</t>
  </si>
  <si>
    <t xml:space="preserve">              МО "Рахьинское городское поселение"</t>
  </si>
  <si>
    <r>
      <t xml:space="preserve">     от </t>
    </r>
    <r>
      <rPr>
        <u val="single"/>
        <sz val="12"/>
        <rFont val="Times New Roman"/>
        <family val="1"/>
      </rPr>
      <t>16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мая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2011</t>
    </r>
    <r>
      <rPr>
        <sz val="12"/>
        <rFont val="Times New Roman"/>
        <family val="1"/>
      </rPr>
      <t xml:space="preserve"> года №</t>
    </r>
    <r>
      <rPr>
        <u val="single"/>
        <sz val="12"/>
        <rFont val="Times New Roman"/>
        <family val="1"/>
      </rPr>
      <t>40(190)</t>
    </r>
  </si>
  <si>
    <r>
      <t xml:space="preserve">№ </t>
    </r>
    <r>
      <rPr>
        <u val="single"/>
        <sz val="12"/>
        <rFont val="Times New Roman"/>
        <family val="1"/>
      </rPr>
      <t>40(190)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</si>
</sst>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  <numFmt numFmtId="167" formatCode="_-* #,##0.00_р_._-;\-* #,##0.00_р_._-;_-* \-??_р_._-;_-@_-"/>
    <numFmt numFmtId="168" formatCode="_-* #,##0.0_р_._-;\-* #,##0.0_р_._-;_-* \-??_р_._-;_-@_-"/>
    <numFmt numFmtId="169" formatCode="#,##0.0_ ;\-#,##0.0\ "/>
    <numFmt numFmtId="170" formatCode="_-* #,##0.0_р_._-;\-* #,##0.0_р_._-;_-* &quot;-&quot;?_р_._-;_-@_-"/>
  </numFmts>
  <fonts count="66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PSMT"/>
      <family val="0"/>
    </font>
    <font>
      <sz val="14"/>
      <color indexed="8"/>
      <name val="Times New Roman"/>
      <family val="1"/>
    </font>
    <font>
      <b/>
      <sz val="12.5"/>
      <color indexed="8"/>
      <name val="Times New Roman"/>
      <family val="1"/>
    </font>
    <font>
      <sz val="12.5"/>
      <name val="Times New Roman"/>
      <family val="1"/>
    </font>
    <font>
      <b/>
      <sz val="12.5"/>
      <name val="Times New Roman"/>
      <family val="1"/>
    </font>
    <font>
      <sz val="12.5"/>
      <name val="Arial Cyr"/>
      <family val="2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10"/>
      <name val="Arial Cyr"/>
      <family val="0"/>
    </font>
    <font>
      <sz val="12"/>
      <color indexed="10"/>
      <name val="Times New Roman"/>
      <family val="1"/>
    </font>
    <font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 tint="0.04998999834060669"/>
      <name val="Arial Cyr"/>
      <family val="0"/>
    </font>
    <font>
      <sz val="10"/>
      <color theme="1" tint="0.04998999834060669"/>
      <name val="Arial Cyr"/>
      <family val="0"/>
    </font>
    <font>
      <b/>
      <sz val="10"/>
      <color rgb="FFFF0000"/>
      <name val="Arial Cyr"/>
      <family val="0"/>
    </font>
    <font>
      <sz val="12"/>
      <color theme="1" tint="0.04998999834060669"/>
      <name val="Times New Roman"/>
      <family val="1"/>
    </font>
    <font>
      <b/>
      <sz val="12"/>
      <color theme="1" tint="0.04998999834060669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 style="thin"/>
      <right/>
      <top/>
      <bottom/>
    </border>
    <border>
      <left style="medium"/>
      <right/>
      <top/>
      <bottom style="medium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 style="thin">
        <color indexed="8"/>
      </left>
      <right style="thin">
        <color indexed="8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2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49" fontId="6" fillId="0" borderId="17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164" fontId="59" fillId="0" borderId="19" xfId="0" applyNumberFormat="1" applyFont="1" applyBorder="1" applyAlignment="1">
      <alignment horizontal="center" vertical="center"/>
    </xf>
    <xf numFmtId="164" fontId="59" fillId="0" borderId="19" xfId="0" applyNumberFormat="1" applyFont="1" applyBorder="1" applyAlignment="1">
      <alignment horizontal="center" vertical="center" wrapText="1"/>
    </xf>
    <xf numFmtId="165" fontId="7" fillId="0" borderId="19" xfId="58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164" fontId="60" fillId="0" borderId="22" xfId="0" applyNumberFormat="1" applyFont="1" applyBorder="1" applyAlignment="1">
      <alignment horizontal="center" vertical="center"/>
    </xf>
    <xf numFmtId="164" fontId="60" fillId="0" borderId="0" xfId="0" applyNumberFormat="1" applyFont="1" applyBorder="1" applyAlignment="1">
      <alignment horizontal="center" vertical="center" wrapText="1"/>
    </xf>
    <xf numFmtId="165" fontId="0" fillId="0" borderId="19" xfId="58" applyNumberForma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164" fontId="60" fillId="0" borderId="13" xfId="0" applyNumberFormat="1" applyFont="1" applyBorder="1" applyAlignment="1">
      <alignment horizontal="center" vertical="center"/>
    </xf>
    <xf numFmtId="164" fontId="60" fillId="0" borderId="12" xfId="0" applyNumberFormat="1" applyFont="1" applyBorder="1" applyAlignment="1">
      <alignment horizontal="center" vertical="center" wrapText="1"/>
    </xf>
    <xf numFmtId="165" fontId="60" fillId="0" borderId="24" xfId="58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164" fontId="60" fillId="0" borderId="27" xfId="0" applyNumberFormat="1" applyFont="1" applyBorder="1" applyAlignment="1">
      <alignment horizontal="center" vertical="center"/>
    </xf>
    <xf numFmtId="164" fontId="60" fillId="0" borderId="26" xfId="0" applyNumberFormat="1" applyFont="1" applyBorder="1" applyAlignment="1">
      <alignment horizontal="center" vertical="center" wrapText="1"/>
    </xf>
    <xf numFmtId="165" fontId="0" fillId="0" borderId="27" xfId="58" applyNumberForma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164" fontId="60" fillId="0" borderId="30" xfId="0" applyNumberFormat="1" applyFont="1" applyBorder="1" applyAlignment="1">
      <alignment horizontal="center" vertical="center"/>
    </xf>
    <xf numFmtId="164" fontId="60" fillId="0" borderId="31" xfId="0" applyNumberFormat="1" applyFont="1" applyBorder="1" applyAlignment="1">
      <alignment horizontal="center" vertical="center" wrapText="1"/>
    </xf>
    <xf numFmtId="165" fontId="60" fillId="0" borderId="30" xfId="58" applyNumberFormat="1" applyFont="1" applyBorder="1" applyAlignment="1">
      <alignment horizontal="center" vertical="center" wrapText="1"/>
    </xf>
    <xf numFmtId="164" fontId="59" fillId="0" borderId="18" xfId="0" applyNumberFormat="1" applyFont="1" applyBorder="1" applyAlignment="1">
      <alignment horizontal="center" vertical="center" wrapText="1"/>
    </xf>
    <xf numFmtId="165" fontId="59" fillId="0" borderId="19" xfId="58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164" fontId="60" fillId="0" borderId="19" xfId="0" applyNumberFormat="1" applyFont="1" applyBorder="1" applyAlignment="1">
      <alignment horizontal="center" vertical="center"/>
    </xf>
    <xf numFmtId="164" fontId="60" fillId="0" borderId="17" xfId="0" applyNumberFormat="1" applyFont="1" applyBorder="1" applyAlignment="1">
      <alignment horizontal="center" vertical="center" wrapText="1"/>
    </xf>
    <xf numFmtId="165" fontId="60" fillId="0" borderId="19" xfId="58" applyNumberFormat="1" applyFont="1" applyBorder="1" applyAlignment="1">
      <alignment horizontal="center" vertical="center" wrapText="1"/>
    </xf>
    <xf numFmtId="164" fontId="60" fillId="0" borderId="12" xfId="0" applyNumberFormat="1" applyFont="1" applyBorder="1" applyAlignment="1">
      <alignment horizontal="center" vertical="center"/>
    </xf>
    <xf numFmtId="164" fontId="60" fillId="0" borderId="12" xfId="0" applyNumberFormat="1" applyFont="1" applyBorder="1" applyAlignment="1">
      <alignment horizontal="center" vertical="center" wrapText="1"/>
    </xf>
    <xf numFmtId="165" fontId="0" fillId="0" borderId="13" xfId="58" applyNumberForma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vertical="center" wrapText="1"/>
    </xf>
    <xf numFmtId="164" fontId="60" fillId="0" borderId="33" xfId="0" applyNumberFormat="1" applyFont="1" applyBorder="1" applyAlignment="1">
      <alignment horizontal="center" vertical="center"/>
    </xf>
    <xf numFmtId="164" fontId="60" fillId="0" borderId="33" xfId="0" applyNumberFormat="1" applyFont="1" applyBorder="1" applyAlignment="1">
      <alignment horizontal="center" vertical="center" wrapText="1"/>
    </xf>
    <xf numFmtId="165" fontId="0" fillId="0" borderId="34" xfId="58" applyNumberForma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vertical="center" wrapText="1"/>
    </xf>
    <xf numFmtId="164" fontId="59" fillId="0" borderId="30" xfId="0" applyNumberFormat="1" applyFont="1" applyBorder="1" applyAlignment="1">
      <alignment horizontal="center" vertical="center"/>
    </xf>
    <xf numFmtId="164" fontId="59" fillId="0" borderId="30" xfId="0" applyNumberFormat="1" applyFont="1" applyBorder="1" applyAlignment="1">
      <alignment horizontal="center" vertical="center" wrapText="1"/>
    </xf>
    <xf numFmtId="165" fontId="59" fillId="0" borderId="30" xfId="58" applyNumberFormat="1" applyFont="1" applyBorder="1" applyAlignment="1">
      <alignment horizontal="center" vertical="center" wrapText="1"/>
    </xf>
    <xf numFmtId="165" fontId="60" fillId="0" borderId="30" xfId="58" applyNumberFormat="1" applyFont="1" applyBorder="1" applyAlignment="1">
      <alignment horizontal="center" vertical="center" wrapText="1"/>
    </xf>
    <xf numFmtId="49" fontId="8" fillId="33" borderId="23" xfId="53" applyNumberFormat="1" applyFont="1" applyFill="1" applyBorder="1" applyAlignment="1">
      <alignment horizontal="center" vertical="center"/>
      <protection/>
    </xf>
    <xf numFmtId="49" fontId="8" fillId="33" borderId="32" xfId="53" applyNumberFormat="1" applyFont="1" applyFill="1" applyBorder="1" applyAlignment="1">
      <alignment horizontal="center" vertical="center"/>
      <protection/>
    </xf>
    <xf numFmtId="49" fontId="9" fillId="33" borderId="28" xfId="53" applyNumberFormat="1" applyFont="1" applyFill="1" applyBorder="1" applyAlignment="1">
      <alignment horizontal="center" vertical="center"/>
      <protection/>
    </xf>
    <xf numFmtId="0" fontId="9" fillId="33" borderId="29" xfId="53" applyFont="1" applyFill="1" applyBorder="1" applyAlignment="1">
      <alignment vertical="center" wrapText="1"/>
      <protection/>
    </xf>
    <xf numFmtId="164" fontId="61" fillId="0" borderId="30" xfId="0" applyNumberFormat="1" applyFont="1" applyBorder="1" applyAlignment="1">
      <alignment horizontal="center" vertical="center"/>
    </xf>
    <xf numFmtId="164" fontId="61" fillId="0" borderId="29" xfId="0" applyNumberFormat="1" applyFont="1" applyBorder="1" applyAlignment="1">
      <alignment horizontal="center" vertical="center" wrapText="1"/>
    </xf>
    <xf numFmtId="165" fontId="7" fillId="0" borderId="30" xfId="58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164" fontId="59" fillId="0" borderId="19" xfId="0" applyNumberFormat="1" applyFont="1" applyBorder="1" applyAlignment="1">
      <alignment horizontal="center" vertical="center"/>
    </xf>
    <xf numFmtId="164" fontId="62" fillId="0" borderId="29" xfId="0" applyNumberFormat="1" applyFont="1" applyBorder="1" applyAlignment="1">
      <alignment horizontal="center" vertical="center" wrapText="1"/>
    </xf>
    <xf numFmtId="165" fontId="0" fillId="0" borderId="30" xfId="58" applyNumberFormat="1" applyFont="1" applyBorder="1" applyAlignment="1">
      <alignment horizontal="center" vertical="center" wrapText="1"/>
    </xf>
    <xf numFmtId="0" fontId="8" fillId="33" borderId="25" xfId="53" applyFont="1" applyFill="1" applyBorder="1" applyAlignment="1">
      <alignment wrapText="1"/>
      <protection/>
    </xf>
    <xf numFmtId="4" fontId="62" fillId="0" borderId="35" xfId="0" applyNumberFormat="1" applyFont="1" applyBorder="1" applyAlignment="1">
      <alignment horizontal="center" vertical="center" wrapText="1"/>
    </xf>
    <xf numFmtId="164" fontId="63" fillId="0" borderId="19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 wrapText="1"/>
    </xf>
    <xf numFmtId="164" fontId="62" fillId="0" borderId="12" xfId="0" applyNumberFormat="1" applyFont="1" applyBorder="1" applyAlignment="1">
      <alignment horizontal="center" vertical="center" wrapText="1"/>
    </xf>
    <xf numFmtId="164" fontId="62" fillId="0" borderId="26" xfId="0" applyNumberFormat="1" applyFont="1" applyBorder="1" applyAlignment="1">
      <alignment horizontal="center" vertical="center" wrapText="1"/>
    </xf>
    <xf numFmtId="0" fontId="10" fillId="0" borderId="36" xfId="0" applyFont="1" applyBorder="1" applyAlignment="1">
      <alignment wrapText="1"/>
    </xf>
    <xf numFmtId="165" fontId="60" fillId="0" borderId="27" xfId="58" applyNumberFormat="1" applyFont="1" applyBorder="1" applyAlignment="1">
      <alignment horizontal="center" vertical="center" wrapText="1"/>
    </xf>
    <xf numFmtId="49" fontId="8" fillId="33" borderId="32" xfId="53" applyNumberFormat="1" applyFont="1" applyFill="1" applyBorder="1" applyAlignment="1">
      <alignment horizontal="center" vertical="center" wrapText="1"/>
      <protection/>
    </xf>
    <xf numFmtId="164" fontId="64" fillId="0" borderId="33" xfId="0" applyNumberFormat="1" applyFont="1" applyBorder="1" applyAlignment="1">
      <alignment horizontal="center" vertical="center" wrapText="1"/>
    </xf>
    <xf numFmtId="164" fontId="65" fillId="0" borderId="33" xfId="0" applyNumberFormat="1" applyFont="1" applyBorder="1" applyAlignment="1">
      <alignment horizontal="center" vertical="center"/>
    </xf>
    <xf numFmtId="165" fontId="0" fillId="0" borderId="34" xfId="58" applyNumberFormat="1" applyFont="1" applyBorder="1" applyAlignment="1">
      <alignment horizontal="center" vertical="center" wrapText="1"/>
    </xf>
    <xf numFmtId="164" fontId="6" fillId="0" borderId="37" xfId="0" applyNumberFormat="1" applyFont="1" applyBorder="1" applyAlignment="1">
      <alignment horizontal="center" vertical="center" wrapText="1"/>
    </xf>
    <xf numFmtId="165" fontId="7" fillId="0" borderId="30" xfId="58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33" borderId="10" xfId="0" applyFont="1" applyFill="1" applyBorder="1" applyAlignment="1">
      <alignment horizontal="center" vertical="top" wrapText="1"/>
    </xf>
    <xf numFmtId="0" fontId="9" fillId="33" borderId="11" xfId="0" applyFont="1" applyFill="1" applyBorder="1" applyAlignment="1">
      <alignment horizontal="center" vertical="top" wrapText="1"/>
    </xf>
    <xf numFmtId="0" fontId="9" fillId="33" borderId="38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top" wrapText="1"/>
    </xf>
    <xf numFmtId="0" fontId="12" fillId="33" borderId="18" xfId="0" applyFont="1" applyFill="1" applyBorder="1" applyAlignment="1">
      <alignment vertical="top" wrapText="1"/>
    </xf>
    <xf numFmtId="0" fontId="13" fillId="33" borderId="18" xfId="0" applyFont="1" applyFill="1" applyBorder="1" applyAlignment="1">
      <alignment vertical="top" wrapText="1"/>
    </xf>
    <xf numFmtId="49" fontId="13" fillId="33" borderId="18" xfId="0" applyNumberFormat="1" applyFont="1" applyFill="1" applyBorder="1" applyAlignment="1">
      <alignment horizontal="center" vertical="center" wrapText="1"/>
    </xf>
    <xf numFmtId="0" fontId="13" fillId="33" borderId="39" xfId="0" applyFont="1" applyFill="1" applyBorder="1" applyAlignment="1">
      <alignment horizontal="center" vertical="top" wrapText="1"/>
    </xf>
    <xf numFmtId="164" fontId="14" fillId="33" borderId="40" xfId="0" applyNumberFormat="1" applyFont="1" applyFill="1" applyBorder="1" applyAlignment="1">
      <alignment horizontal="center" vertical="center" wrapText="1"/>
    </xf>
    <xf numFmtId="0" fontId="15" fillId="0" borderId="40" xfId="0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0" xfId="0" applyFont="1" applyAlignment="1">
      <alignment/>
    </xf>
    <xf numFmtId="0" fontId="16" fillId="33" borderId="17" xfId="0" applyFont="1" applyFill="1" applyBorder="1" applyAlignment="1">
      <alignment vertical="top" wrapText="1"/>
    </xf>
    <xf numFmtId="0" fontId="9" fillId="33" borderId="18" xfId="0" applyFont="1" applyFill="1" applyBorder="1" applyAlignment="1">
      <alignment vertical="top" wrapText="1"/>
    </xf>
    <xf numFmtId="49" fontId="6" fillId="33" borderId="18" xfId="0" applyNumberFormat="1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top" wrapText="1"/>
    </xf>
    <xf numFmtId="164" fontId="17" fillId="33" borderId="40" xfId="0" applyNumberFormat="1" applyFont="1" applyFill="1" applyBorder="1" applyAlignment="1">
      <alignment horizontal="center" vertical="center" wrapText="1"/>
    </xf>
    <xf numFmtId="165" fontId="17" fillId="33" borderId="40" xfId="0" applyNumberFormat="1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top" wrapText="1"/>
    </xf>
    <xf numFmtId="164" fontId="6" fillId="33" borderId="30" xfId="0" applyNumberFormat="1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vertical="top" wrapText="1"/>
    </xf>
    <xf numFmtId="0" fontId="8" fillId="33" borderId="43" xfId="0" applyFont="1" applyFill="1" applyBorder="1" applyAlignment="1">
      <alignment vertical="top" wrapText="1"/>
    </xf>
    <xf numFmtId="49" fontId="2" fillId="33" borderId="43" xfId="0" applyNumberFormat="1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top" wrapText="1"/>
    </xf>
    <xf numFmtId="164" fontId="2" fillId="33" borderId="44" xfId="0" applyNumberFormat="1" applyFont="1" applyFill="1" applyBorder="1" applyAlignment="1">
      <alignment horizontal="center" vertical="center" wrapText="1"/>
    </xf>
    <xf numFmtId="165" fontId="2" fillId="33" borderId="45" xfId="0" applyNumberFormat="1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vertical="top" wrapText="1"/>
    </xf>
    <xf numFmtId="0" fontId="8" fillId="33" borderId="26" xfId="0" applyFont="1" applyFill="1" applyBorder="1" applyAlignment="1">
      <alignment vertical="top" wrapText="1"/>
    </xf>
    <xf numFmtId="49" fontId="2" fillId="33" borderId="26" xfId="0" applyNumberFormat="1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top" wrapText="1"/>
    </xf>
    <xf numFmtId="164" fontId="2" fillId="33" borderId="46" xfId="0" applyNumberFormat="1" applyFont="1" applyFill="1" applyBorder="1" applyAlignment="1">
      <alignment horizontal="center" vertical="center" wrapText="1"/>
    </xf>
    <xf numFmtId="166" fontId="2" fillId="0" borderId="26" xfId="0" applyNumberFormat="1" applyFont="1" applyBorder="1" applyAlignment="1">
      <alignment horizontal="center"/>
    </xf>
    <xf numFmtId="0" fontId="5" fillId="33" borderId="14" xfId="0" applyFont="1" applyFill="1" applyBorder="1" applyAlignment="1">
      <alignment vertical="top" wrapText="1"/>
    </xf>
    <xf numFmtId="0" fontId="8" fillId="33" borderId="15" xfId="0" applyFont="1" applyFill="1" applyBorder="1" applyAlignment="1">
      <alignment vertical="top" wrapText="1"/>
    </xf>
    <xf numFmtId="49" fontId="2" fillId="33" borderId="15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top" wrapText="1"/>
    </xf>
    <xf numFmtId="164" fontId="2" fillId="33" borderId="47" xfId="0" applyNumberFormat="1" applyFont="1" applyFill="1" applyBorder="1" applyAlignment="1">
      <alignment horizontal="center" vertical="center" wrapText="1"/>
    </xf>
    <xf numFmtId="166" fontId="2" fillId="0" borderId="15" xfId="0" applyNumberFormat="1" applyFont="1" applyBorder="1" applyAlignment="1">
      <alignment horizontal="center"/>
    </xf>
    <xf numFmtId="165" fontId="2" fillId="33" borderId="22" xfId="0" applyNumberFormat="1" applyFont="1" applyFill="1" applyBorder="1" applyAlignment="1">
      <alignment horizontal="center" vertical="center" wrapText="1"/>
    </xf>
    <xf numFmtId="164" fontId="6" fillId="33" borderId="39" xfId="0" applyNumberFormat="1" applyFont="1" applyFill="1" applyBorder="1" applyAlignment="1">
      <alignment horizontal="center" vertical="center" wrapText="1"/>
    </xf>
    <xf numFmtId="165" fontId="6" fillId="33" borderId="40" xfId="0" applyNumberFormat="1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vertical="top" wrapText="1"/>
    </xf>
    <xf numFmtId="0" fontId="8" fillId="33" borderId="12" xfId="0" applyFont="1" applyFill="1" applyBorder="1" applyAlignment="1">
      <alignment vertical="top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top" wrapText="1"/>
    </xf>
    <xf numFmtId="164" fontId="2" fillId="33" borderId="48" xfId="0" applyNumberFormat="1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vertical="top" wrapText="1"/>
    </xf>
    <xf numFmtId="0" fontId="6" fillId="0" borderId="39" xfId="0" applyFont="1" applyFill="1" applyBorder="1" applyAlignment="1">
      <alignment wrapText="1"/>
    </xf>
    <xf numFmtId="49" fontId="6" fillId="0" borderId="18" xfId="0" applyNumberFormat="1" applyFont="1" applyFill="1" applyBorder="1" applyAlignment="1">
      <alignment horizontal="center"/>
    </xf>
    <xf numFmtId="0" fontId="2" fillId="0" borderId="43" xfId="0" applyFont="1" applyFill="1" applyBorder="1" applyAlignment="1">
      <alignment wrapText="1"/>
    </xf>
    <xf numFmtId="49" fontId="2" fillId="0" borderId="43" xfId="0" applyNumberFormat="1" applyFont="1" applyFill="1" applyBorder="1" applyAlignment="1">
      <alignment horizontal="center"/>
    </xf>
    <xf numFmtId="49" fontId="6" fillId="0" borderId="43" xfId="0" applyNumberFormat="1" applyFont="1" applyFill="1" applyBorder="1" applyAlignment="1">
      <alignment horizontal="center"/>
    </xf>
    <xf numFmtId="0" fontId="5" fillId="33" borderId="32" xfId="0" applyFont="1" applyFill="1" applyBorder="1" applyAlignment="1">
      <alignment vertical="top" wrapText="1"/>
    </xf>
    <xf numFmtId="0" fontId="2" fillId="0" borderId="33" xfId="0" applyFont="1" applyFill="1" applyBorder="1" applyAlignment="1">
      <alignment wrapText="1"/>
    </xf>
    <xf numFmtId="49" fontId="2" fillId="0" borderId="33" xfId="0" applyNumberFormat="1" applyFont="1" applyFill="1" applyBorder="1" applyAlignment="1">
      <alignment horizontal="center"/>
    </xf>
    <xf numFmtId="164" fontId="2" fillId="33" borderId="49" xfId="0" applyNumberFormat="1" applyFont="1" applyFill="1" applyBorder="1" applyAlignment="1">
      <alignment horizontal="center" vertical="center" wrapText="1"/>
    </xf>
    <xf numFmtId="166" fontId="2" fillId="0" borderId="33" xfId="0" applyNumberFormat="1" applyFont="1" applyBorder="1" applyAlignment="1">
      <alignment horizontal="center"/>
    </xf>
    <xf numFmtId="165" fontId="2" fillId="33" borderId="34" xfId="0" applyNumberFormat="1" applyFont="1" applyFill="1" applyBorder="1" applyAlignment="1">
      <alignment horizontal="center" vertical="center" wrapText="1"/>
    </xf>
    <xf numFmtId="0" fontId="16" fillId="33" borderId="42" xfId="0" applyFont="1" applyFill="1" applyBorder="1" applyAlignment="1">
      <alignment vertical="top" wrapText="1"/>
    </xf>
    <xf numFmtId="0" fontId="9" fillId="33" borderId="43" xfId="0" applyFont="1" applyFill="1" applyBorder="1" applyAlignment="1">
      <alignment vertical="top" wrapText="1"/>
    </xf>
    <xf numFmtId="49" fontId="6" fillId="33" borderId="43" xfId="0" applyNumberFormat="1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top" wrapText="1"/>
    </xf>
    <xf numFmtId="164" fontId="6" fillId="33" borderId="44" xfId="0" applyNumberFormat="1" applyFont="1" applyFill="1" applyBorder="1" applyAlignment="1">
      <alignment horizontal="center" vertical="center" wrapText="1"/>
    </xf>
    <xf numFmtId="49" fontId="2" fillId="33" borderId="26" xfId="0" applyNumberFormat="1" applyFont="1" applyFill="1" applyBorder="1" applyAlignment="1">
      <alignment horizontal="center" vertical="top" wrapText="1"/>
    </xf>
    <xf numFmtId="0" fontId="16" fillId="33" borderId="25" xfId="0" applyFont="1" applyFill="1" applyBorder="1" applyAlignment="1">
      <alignment vertical="top" wrapText="1"/>
    </xf>
    <xf numFmtId="0" fontId="9" fillId="33" borderId="26" xfId="0" applyFont="1" applyFill="1" applyBorder="1" applyAlignment="1">
      <alignment vertical="top" wrapText="1"/>
    </xf>
    <xf numFmtId="49" fontId="6" fillId="33" borderId="26" xfId="0" applyNumberFormat="1" applyFont="1" applyFill="1" applyBorder="1" applyAlignment="1">
      <alignment horizontal="center" vertical="center" wrapText="1"/>
    </xf>
    <xf numFmtId="49" fontId="6" fillId="33" borderId="26" xfId="0" applyNumberFormat="1" applyFont="1" applyFill="1" applyBorder="1" applyAlignment="1">
      <alignment horizontal="center" vertical="top" wrapText="1"/>
    </xf>
    <xf numFmtId="164" fontId="6" fillId="33" borderId="46" xfId="0" applyNumberFormat="1" applyFont="1" applyFill="1" applyBorder="1" applyAlignment="1">
      <alignment horizontal="center" vertical="center" wrapText="1"/>
    </xf>
    <xf numFmtId="165" fontId="6" fillId="33" borderId="45" xfId="0" applyNumberFormat="1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vertical="top" wrapText="1"/>
    </xf>
    <xf numFmtId="0" fontId="5" fillId="33" borderId="20" xfId="0" applyFont="1" applyFill="1" applyBorder="1" applyAlignment="1">
      <alignment vertical="top" wrapText="1"/>
    </xf>
    <xf numFmtId="0" fontId="5" fillId="33" borderId="28" xfId="0" applyFont="1" applyFill="1" applyBorder="1" applyAlignment="1">
      <alignment vertical="top" wrapText="1"/>
    </xf>
    <xf numFmtId="0" fontId="8" fillId="33" borderId="21" xfId="0" applyFont="1" applyFill="1" applyBorder="1" applyAlignment="1">
      <alignment vertical="top" wrapText="1"/>
    </xf>
    <xf numFmtId="49" fontId="2" fillId="33" borderId="21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top" wrapText="1"/>
    </xf>
    <xf numFmtId="164" fontId="2" fillId="33" borderId="51" xfId="0" applyNumberFormat="1" applyFont="1" applyFill="1" applyBorder="1" applyAlignment="1">
      <alignment horizontal="center" vertical="center" wrapText="1"/>
    </xf>
    <xf numFmtId="0" fontId="2" fillId="0" borderId="43" xfId="0" applyFont="1" applyBorder="1" applyAlignment="1">
      <alignment/>
    </xf>
    <xf numFmtId="49" fontId="8" fillId="33" borderId="26" xfId="0" applyNumberFormat="1" applyFont="1" applyFill="1" applyBorder="1" applyAlignment="1">
      <alignment horizontal="center" vertical="center" wrapText="1"/>
    </xf>
    <xf numFmtId="49" fontId="8" fillId="33" borderId="15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9" fillId="33" borderId="18" xfId="0" applyFont="1" applyFill="1" applyBorder="1" applyAlignment="1">
      <alignment vertical="center" wrapText="1"/>
    </xf>
    <xf numFmtId="164" fontId="6" fillId="33" borderId="18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166" fontId="6" fillId="0" borderId="39" xfId="0" applyNumberFormat="1" applyFont="1" applyBorder="1" applyAlignment="1">
      <alignment horizontal="center"/>
    </xf>
    <xf numFmtId="0" fontId="0" fillId="0" borderId="42" xfId="0" applyBorder="1" applyAlignment="1">
      <alignment/>
    </xf>
    <xf numFmtId="0" fontId="8" fillId="33" borderId="43" xfId="0" applyFont="1" applyFill="1" applyBorder="1" applyAlignment="1">
      <alignment horizontal="left" vertical="center" wrapText="1"/>
    </xf>
    <xf numFmtId="49" fontId="0" fillId="0" borderId="43" xfId="0" applyNumberFormat="1" applyBorder="1" applyAlignment="1">
      <alignment horizontal="center" vertical="center"/>
    </xf>
    <xf numFmtId="166" fontId="2" fillId="0" borderId="44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8" fillId="33" borderId="26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49" fontId="0" fillId="0" borderId="26" xfId="0" applyNumberFormat="1" applyBorder="1" applyAlignment="1">
      <alignment horizontal="center" vertical="center"/>
    </xf>
    <xf numFmtId="166" fontId="2" fillId="0" borderId="46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/>
    </xf>
    <xf numFmtId="0" fontId="8" fillId="33" borderId="21" xfId="0" applyFont="1" applyFill="1" applyBorder="1" applyAlignment="1">
      <alignment horizontal="left" vertical="center" wrapText="1"/>
    </xf>
    <xf numFmtId="0" fontId="0" fillId="0" borderId="14" xfId="0" applyBorder="1" applyAlignment="1">
      <alignment/>
    </xf>
    <xf numFmtId="49" fontId="0" fillId="0" borderId="15" xfId="0" applyNumberFormat="1" applyBorder="1" applyAlignment="1">
      <alignment horizontal="center" vertical="center"/>
    </xf>
    <xf numFmtId="166" fontId="2" fillId="0" borderId="47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49" fontId="9" fillId="33" borderId="18" xfId="0" applyNumberFormat="1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vertical="top" wrapText="1"/>
    </xf>
    <xf numFmtId="0" fontId="16" fillId="33" borderId="52" xfId="0" applyFont="1" applyFill="1" applyBorder="1" applyAlignment="1">
      <alignment vertical="top" wrapText="1"/>
    </xf>
    <xf numFmtId="0" fontId="9" fillId="33" borderId="17" xfId="0" applyFont="1" applyFill="1" applyBorder="1" applyAlignment="1">
      <alignment vertical="top" wrapText="1"/>
    </xf>
    <xf numFmtId="0" fontId="9" fillId="33" borderId="53" xfId="0" applyFont="1" applyFill="1" applyBorder="1" applyAlignment="1">
      <alignment vertical="top" wrapText="1"/>
    </xf>
    <xf numFmtId="0" fontId="18" fillId="33" borderId="43" xfId="0" applyFont="1" applyFill="1" applyBorder="1" applyAlignment="1">
      <alignment vertical="top" wrapText="1"/>
    </xf>
    <xf numFmtId="49" fontId="8" fillId="33" borderId="43" xfId="0" applyNumberFormat="1" applyFont="1" applyFill="1" applyBorder="1" applyAlignment="1">
      <alignment horizontal="center" vertical="center" wrapText="1"/>
    </xf>
    <xf numFmtId="0" fontId="2" fillId="0" borderId="26" xfId="0" applyFont="1" applyBorder="1" applyAlignment="1">
      <alignment/>
    </xf>
    <xf numFmtId="165" fontId="0" fillId="0" borderId="27" xfId="0" applyNumberFormat="1" applyBorder="1" applyAlignment="1">
      <alignment/>
    </xf>
    <xf numFmtId="0" fontId="18" fillId="33" borderId="26" xfId="0" applyFont="1" applyFill="1" applyBorder="1" applyAlignment="1">
      <alignment vertical="top" wrapText="1"/>
    </xf>
    <xf numFmtId="164" fontId="19" fillId="33" borderId="46" xfId="0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/>
    </xf>
    <xf numFmtId="49" fontId="2" fillId="0" borderId="26" xfId="0" applyNumberFormat="1" applyFont="1" applyFill="1" applyBorder="1" applyAlignment="1">
      <alignment horizontal="center" vertical="center"/>
    </xf>
    <xf numFmtId="168" fontId="2" fillId="0" borderId="46" xfId="61" applyNumberFormat="1" applyFont="1" applyFill="1" applyBorder="1" applyAlignment="1" applyProtection="1">
      <alignment horizontal="center" vertical="center"/>
      <protection/>
    </xf>
    <xf numFmtId="169" fontId="2" fillId="0" borderId="46" xfId="61" applyNumberFormat="1" applyFont="1" applyFill="1" applyBorder="1" applyAlignment="1" applyProtection="1">
      <alignment horizontal="center" vertical="center"/>
      <protection/>
    </xf>
    <xf numFmtId="0" fontId="20" fillId="0" borderId="26" xfId="0" applyFont="1" applyBorder="1" applyAlignment="1">
      <alignment horizontal="left" vertical="top" wrapText="1"/>
    </xf>
    <xf numFmtId="164" fontId="2" fillId="0" borderId="46" xfId="0" applyNumberFormat="1" applyFont="1" applyFill="1" applyBorder="1" applyAlignment="1">
      <alignment horizontal="center" vertical="center" wrapText="1"/>
    </xf>
    <xf numFmtId="166" fontId="6" fillId="0" borderId="26" xfId="0" applyNumberFormat="1" applyFont="1" applyBorder="1" applyAlignment="1">
      <alignment horizontal="center"/>
    </xf>
    <xf numFmtId="164" fontId="8" fillId="33" borderId="46" xfId="0" applyNumberFormat="1" applyFont="1" applyFill="1" applyBorder="1" applyAlignment="1">
      <alignment horizontal="center" vertical="center" wrapText="1"/>
    </xf>
    <xf numFmtId="49" fontId="8" fillId="33" borderId="21" xfId="0" applyNumberFormat="1" applyFont="1" applyFill="1" applyBorder="1" applyAlignment="1">
      <alignment horizontal="center" vertical="center" wrapText="1"/>
    </xf>
    <xf numFmtId="164" fontId="8" fillId="33" borderId="51" xfId="0" applyNumberFormat="1" applyFont="1" applyFill="1" applyBorder="1" applyAlignment="1">
      <alignment horizontal="center" vertical="center" wrapText="1"/>
    </xf>
    <xf numFmtId="0" fontId="6" fillId="0" borderId="26" xfId="0" applyFont="1" applyBorder="1" applyAlignment="1">
      <alignment/>
    </xf>
    <xf numFmtId="165" fontId="7" fillId="0" borderId="27" xfId="0" applyNumberFormat="1" applyFont="1" applyBorder="1" applyAlignment="1">
      <alignment/>
    </xf>
    <xf numFmtId="0" fontId="2" fillId="33" borderId="26" xfId="0" applyFont="1" applyFill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33" xfId="0" applyFont="1" applyBorder="1" applyAlignment="1">
      <alignment wrapText="1"/>
    </xf>
    <xf numFmtId="49" fontId="8" fillId="33" borderId="33" xfId="0" applyNumberFormat="1" applyFont="1" applyFill="1" applyBorder="1" applyAlignment="1">
      <alignment horizontal="center" vertical="center" wrapText="1"/>
    </xf>
    <xf numFmtId="49" fontId="2" fillId="33" borderId="33" xfId="0" applyNumberFormat="1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vertical="top" wrapText="1"/>
    </xf>
    <xf numFmtId="164" fontId="8" fillId="33" borderId="44" xfId="0" applyNumberFormat="1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vertical="top" wrapText="1"/>
    </xf>
    <xf numFmtId="49" fontId="2" fillId="0" borderId="26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wrapText="1"/>
    </xf>
    <xf numFmtId="0" fontId="2" fillId="33" borderId="14" xfId="0" applyFont="1" applyFill="1" applyBorder="1" applyAlignment="1">
      <alignment vertical="top" wrapText="1"/>
    </xf>
    <xf numFmtId="0" fontId="2" fillId="0" borderId="55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49" fontId="9" fillId="33" borderId="21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5" fillId="33" borderId="17" xfId="0" applyFont="1" applyFill="1" applyBorder="1" applyAlignment="1">
      <alignment vertical="top" wrapText="1"/>
    </xf>
    <xf numFmtId="49" fontId="2" fillId="33" borderId="18" xfId="0" applyNumberFormat="1" applyFont="1" applyFill="1" applyBorder="1" applyAlignment="1">
      <alignment horizontal="center" vertical="center" wrapText="1"/>
    </xf>
    <xf numFmtId="168" fontId="6" fillId="33" borderId="39" xfId="61" applyNumberFormat="1" applyFont="1" applyFill="1" applyBorder="1" applyAlignment="1">
      <alignment vertical="center" wrapText="1"/>
    </xf>
    <xf numFmtId="170" fontId="0" fillId="0" borderId="0" xfId="0" applyNumberFormat="1" applyAlignment="1">
      <alignment/>
    </xf>
    <xf numFmtId="0" fontId="6" fillId="0" borderId="17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6" fillId="0" borderId="52" xfId="0" applyFont="1" applyBorder="1" applyAlignment="1">
      <alignment vertical="top" wrapText="1"/>
    </xf>
    <xf numFmtId="0" fontId="6" fillId="0" borderId="37" xfId="0" applyFont="1" applyBorder="1" applyAlignment="1">
      <alignment vertical="top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_Книга1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6;&#1090;&#1095;&#1077;&#1090;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86;&#1090;&#1095;&#1077;&#1090;%201%20&#1082;&#1074;&#1072;&#1088;&#1090;&#1072;&#1083;%202011&#107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h2\&#1086;&#1073;&#1084;&#1077;&#1085;\&#1054;&#1090;&#1095;&#1077;&#1090;&#1099;%20&#1074;%20&#1050;&#1086;&#1084;&#1080;&#1090;&#1077;&#1090;%20&#1092;&#1080;&#1085;&#1072;&#1085;&#1089;&#1086;&#1074;\2010&#1075;\&#1085;&#1086;&#1103;&#1073;&#1088;&#1100;\&#1088;&#1086;&#1089;&#1087;&#1080;&#1089;&#1100;%202010&#1075;%20&#1085;&#1086;&#1103;&#107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7 ф"/>
      <sheetName val="прил 1"/>
      <sheetName val="прил 2"/>
      <sheetName val="прил 3"/>
      <sheetName val="прил 4"/>
      <sheetName val="прил 12"/>
      <sheetName val="прил5"/>
      <sheetName val="Свод"/>
    </sheetNames>
    <sheetDataSet>
      <sheetData sheetId="0">
        <row r="28">
          <cell r="A28" t="str">
            <v>Доходы от продажи квартир находящихся в собственности поселений</v>
          </cell>
        </row>
        <row r="67">
          <cell r="A67" t="str">
            <v>Плата за пользование водными объектами,находящимися в собственности поселений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17 ф"/>
      <sheetName val="прил 1"/>
      <sheetName val="прил 2"/>
      <sheetName val="прил 6"/>
      <sheetName val="прил 12"/>
      <sheetName val="Свод"/>
      <sheetName val="прил 13"/>
      <sheetName val="прил 5"/>
    </sheetNames>
    <sheetDataSet>
      <sheetData sheetId="5">
        <row r="102">
          <cell r="A102" t="str">
            <v>Обследование межведомственной комиссии жилых домов</v>
          </cell>
        </row>
        <row r="103">
          <cell r="A103" t="str">
            <v>Иные межбюджетные трансферты</v>
          </cell>
        </row>
        <row r="149">
          <cell r="A149" t="str">
            <v>Финансирование библиотек</v>
          </cell>
        </row>
        <row r="150">
          <cell r="A150" t="str">
            <v>Иные межбюджетные трансферты</v>
          </cell>
        </row>
      </sheetData>
      <sheetData sheetId="7">
        <row r="34">
          <cell r="A34" t="str">
            <v>Другие вопросы в области физической культуры и спорта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ятница"/>
      <sheetName val="Четверг"/>
      <sheetName val="117 ф"/>
      <sheetName val="127ф ВУС"/>
      <sheetName val="форма 177"/>
      <sheetName val="137 ф"/>
      <sheetName val="125 1"/>
      <sheetName val="125 2"/>
      <sheetName val="125 3"/>
      <sheetName val="125 4 "/>
      <sheetName val="отчет админ"/>
      <sheetName val="Исп бюдж"/>
      <sheetName val="Сведенья"/>
      <sheetName val="Использ субсидий"/>
      <sheetName val="табл 6"/>
      <sheetName val="табл 7"/>
      <sheetName val="14 МОстр.1"/>
      <sheetName val="стр.2"/>
      <sheetName val="стр.3"/>
      <sheetName val="прил 1"/>
      <sheetName val="прил 2"/>
      <sheetName val="прил 3"/>
      <sheetName val="прил 4"/>
      <sheetName val="прил 12"/>
      <sheetName val="прил5"/>
      <sheetName val="Смета депутатов"/>
      <sheetName val="Свод"/>
    </sheetNames>
    <sheetDataSet>
      <sheetData sheetId="26">
        <row r="122">
          <cell r="A122" t="str">
            <v>Организация и содержание мест захоронения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view="pageBreakPreview" zoomScale="120" zoomScaleSheetLayoutView="120" zoomScalePageLayoutView="0" workbookViewId="0" topLeftCell="A1">
      <selection activeCell="E6" sqref="E6"/>
    </sheetView>
  </sheetViews>
  <sheetFormatPr defaultColWidth="9.00390625" defaultRowHeight="12.75"/>
  <cols>
    <col min="1" max="1" width="26.00390625" style="1" customWidth="1"/>
    <col min="2" max="2" width="42.00390625" style="2" customWidth="1"/>
    <col min="3" max="3" width="20.125" style="0" customWidth="1"/>
    <col min="4" max="4" width="19.125" style="0" customWidth="1"/>
    <col min="5" max="5" width="13.375" style="0" customWidth="1"/>
  </cols>
  <sheetData>
    <row r="1" spans="3:5" ht="15.75">
      <c r="C1" s="3"/>
      <c r="E1" s="3" t="s">
        <v>0</v>
      </c>
    </row>
    <row r="2" spans="2:5" ht="12.75">
      <c r="B2" s="244"/>
      <c r="C2" s="244"/>
      <c r="D2" s="244" t="s">
        <v>1</v>
      </c>
      <c r="E2" s="244"/>
    </row>
    <row r="3" spans="3:5" ht="15.75">
      <c r="C3" s="3" t="s">
        <v>217</v>
      </c>
      <c r="D3" t="s">
        <v>218</v>
      </c>
      <c r="E3" s="3"/>
    </row>
    <row r="4" spans="4:5" ht="15.75">
      <c r="D4" t="s">
        <v>216</v>
      </c>
      <c r="E4" s="3" t="s">
        <v>221</v>
      </c>
    </row>
    <row r="5" spans="1:5" ht="24" customHeight="1">
      <c r="A5" s="245" t="s">
        <v>2</v>
      </c>
      <c r="B5" s="245"/>
      <c r="C5" s="245"/>
      <c r="D5" s="245"/>
      <c r="E5" s="245"/>
    </row>
    <row r="6" ht="18.75">
      <c r="B6" s="4"/>
    </row>
    <row r="7" spans="1:5" ht="18.75">
      <c r="A7" s="246" t="s">
        <v>3</v>
      </c>
      <c r="B7" s="246"/>
      <c r="C7" s="246"/>
      <c r="D7" s="246"/>
      <c r="E7" s="246"/>
    </row>
    <row r="8" spans="1:3" ht="19.5" thickBot="1">
      <c r="A8" s="5"/>
      <c r="B8" s="6"/>
      <c r="C8" s="7"/>
    </row>
    <row r="9" spans="1:5" ht="60.75" customHeight="1">
      <c r="A9" s="8" t="s">
        <v>4</v>
      </c>
      <c r="B9" s="9" t="s">
        <v>5</v>
      </c>
      <c r="C9" s="10" t="s">
        <v>6</v>
      </c>
      <c r="D9" s="11" t="s">
        <v>7</v>
      </c>
      <c r="E9" s="12" t="s">
        <v>8</v>
      </c>
    </row>
    <row r="10" spans="1:5" ht="15" customHeight="1" thickBot="1">
      <c r="A10" s="13">
        <v>1</v>
      </c>
      <c r="B10" s="14">
        <v>2</v>
      </c>
      <c r="C10" s="15">
        <v>3</v>
      </c>
      <c r="D10" s="16">
        <v>4</v>
      </c>
      <c r="E10" s="17">
        <v>5</v>
      </c>
    </row>
    <row r="11" spans="1:5" ht="16.5" thickBot="1">
      <c r="A11" s="18" t="s">
        <v>9</v>
      </c>
      <c r="B11" s="19" t="s">
        <v>10</v>
      </c>
      <c r="C11" s="20">
        <v>875</v>
      </c>
      <c r="D11" s="21">
        <v>310.76884</v>
      </c>
      <c r="E11" s="22">
        <v>0.35516438857142857</v>
      </c>
    </row>
    <row r="12" spans="1:5" ht="16.5" thickBot="1">
      <c r="A12" s="23" t="s">
        <v>11</v>
      </c>
      <c r="B12" s="24" t="s">
        <v>12</v>
      </c>
      <c r="C12" s="25">
        <v>875</v>
      </c>
      <c r="D12" s="26">
        <v>310.76884</v>
      </c>
      <c r="E12" s="27">
        <v>0.35516438857142857</v>
      </c>
    </row>
    <row r="13" spans="1:5" ht="16.5" thickBot="1">
      <c r="A13" s="28" t="s">
        <v>13</v>
      </c>
      <c r="B13" s="19" t="s">
        <v>14</v>
      </c>
      <c r="C13" s="20">
        <v>2400</v>
      </c>
      <c r="D13" s="21">
        <v>2030.9693999999997</v>
      </c>
      <c r="E13" s="22">
        <v>0.8462372499999998</v>
      </c>
    </row>
    <row r="14" spans="1:5" ht="31.5">
      <c r="A14" s="29" t="s">
        <v>15</v>
      </c>
      <c r="B14" s="30" t="s">
        <v>16</v>
      </c>
      <c r="C14" s="31">
        <v>150</v>
      </c>
      <c r="D14" s="32">
        <v>52.29047</v>
      </c>
      <c r="E14" s="33">
        <v>0.3486031333333333</v>
      </c>
    </row>
    <row r="15" spans="1:5" ht="15.75">
      <c r="A15" s="34" t="s">
        <v>17</v>
      </c>
      <c r="B15" s="35" t="s">
        <v>18</v>
      </c>
      <c r="C15" s="36">
        <v>1750</v>
      </c>
      <c r="D15" s="37">
        <v>1831.9748499999998</v>
      </c>
      <c r="E15" s="38">
        <v>1.0468427714285713</v>
      </c>
    </row>
    <row r="16" spans="1:5" ht="15.75">
      <c r="A16" s="39" t="s">
        <v>19</v>
      </c>
      <c r="B16" s="35" t="s">
        <v>20</v>
      </c>
      <c r="C16" s="36">
        <v>7.5</v>
      </c>
      <c r="D16" s="37">
        <v>16.849</v>
      </c>
      <c r="E16" s="38">
        <v>2.2465333333333333</v>
      </c>
    </row>
    <row r="17" spans="1:5" ht="16.5" thickBot="1">
      <c r="A17" s="40" t="s">
        <v>21</v>
      </c>
      <c r="B17" s="41" t="s">
        <v>22</v>
      </c>
      <c r="C17" s="42">
        <v>492.5</v>
      </c>
      <c r="D17" s="43">
        <v>129.85508000000002</v>
      </c>
      <c r="E17" s="44">
        <v>0.2636651370558376</v>
      </c>
    </row>
    <row r="18" spans="1:5" ht="16.5" thickBot="1">
      <c r="A18" s="28" t="s">
        <v>23</v>
      </c>
      <c r="B18" s="19" t="s">
        <v>24</v>
      </c>
      <c r="C18" s="20">
        <v>10</v>
      </c>
      <c r="D18" s="45">
        <v>9.17</v>
      </c>
      <c r="E18" s="46">
        <v>0.917</v>
      </c>
    </row>
    <row r="19" spans="1:5" ht="123.75" customHeight="1" thickBot="1">
      <c r="A19" s="47" t="s">
        <v>25</v>
      </c>
      <c r="B19" s="48" t="s">
        <v>26</v>
      </c>
      <c r="C19" s="49">
        <v>10</v>
      </c>
      <c r="D19" s="50">
        <v>9.17</v>
      </c>
      <c r="E19" s="51">
        <v>0.917</v>
      </c>
    </row>
    <row r="20" spans="1:5" ht="16.5" thickBot="1">
      <c r="A20" s="240" t="s">
        <v>27</v>
      </c>
      <c r="B20" s="241"/>
      <c r="C20" s="20">
        <v>3285</v>
      </c>
      <c r="D20" s="20">
        <v>2350.9082399999998</v>
      </c>
      <c r="E20" s="46">
        <v>0.7156493881278538</v>
      </c>
    </row>
    <row r="21" spans="1:5" ht="73.5" customHeight="1" thickBot="1">
      <c r="A21" s="28" t="s">
        <v>28</v>
      </c>
      <c r="B21" s="19" t="s">
        <v>29</v>
      </c>
      <c r="C21" s="20">
        <v>1187.5</v>
      </c>
      <c r="D21" s="21">
        <v>1457.76393</v>
      </c>
      <c r="E21" s="22">
        <v>1.227590677894737</v>
      </c>
    </row>
    <row r="22" spans="1:5" ht="127.5" customHeight="1">
      <c r="A22" s="29" t="s">
        <v>30</v>
      </c>
      <c r="B22" s="30" t="s">
        <v>31</v>
      </c>
      <c r="C22" s="52">
        <v>1125</v>
      </c>
      <c r="D22" s="53">
        <v>1366.07132</v>
      </c>
      <c r="E22" s="54">
        <v>1.2142856177777779</v>
      </c>
    </row>
    <row r="23" spans="1:5" ht="95.25" thickBot="1">
      <c r="A23" s="55" t="s">
        <v>32</v>
      </c>
      <c r="B23" s="56" t="s">
        <v>33</v>
      </c>
      <c r="C23" s="57">
        <v>62.5</v>
      </c>
      <c r="D23" s="58">
        <v>91.69261</v>
      </c>
      <c r="E23" s="59">
        <v>1.4670817600000001</v>
      </c>
    </row>
    <row r="24" spans="1:5" ht="32.25" thickBot="1">
      <c r="A24" s="60" t="s">
        <v>34</v>
      </c>
      <c r="B24" s="61" t="s">
        <v>35</v>
      </c>
      <c r="C24" s="62">
        <v>125</v>
      </c>
      <c r="D24" s="63">
        <v>128.663</v>
      </c>
      <c r="E24" s="64">
        <v>1.029304</v>
      </c>
    </row>
    <row r="25" spans="1:5" ht="63.75" thickBot="1">
      <c r="A25" s="23" t="s">
        <v>36</v>
      </c>
      <c r="B25" s="24" t="s">
        <v>37</v>
      </c>
      <c r="C25" s="25">
        <v>125</v>
      </c>
      <c r="D25" s="26">
        <v>128.663</v>
      </c>
      <c r="E25" s="65">
        <v>1.029304</v>
      </c>
    </row>
    <row r="26" spans="1:5" ht="32.25" thickBot="1">
      <c r="A26" s="28" t="s">
        <v>38</v>
      </c>
      <c r="B26" s="19" t="s">
        <v>39</v>
      </c>
      <c r="C26" s="20">
        <v>4250</v>
      </c>
      <c r="D26" s="20">
        <v>855.95071</v>
      </c>
      <c r="E26" s="22">
        <v>0.20140016705882352</v>
      </c>
    </row>
    <row r="27" spans="1:5" ht="63">
      <c r="A27" s="66" t="s">
        <v>40</v>
      </c>
      <c r="B27" s="30" t="s">
        <v>41</v>
      </c>
      <c r="C27" s="52">
        <v>3750</v>
      </c>
      <c r="D27" s="53">
        <v>171.95071</v>
      </c>
      <c r="E27" s="54">
        <v>0.04585352266666666</v>
      </c>
    </row>
    <row r="28" spans="1:5" ht="59.25" customHeight="1" thickBot="1">
      <c r="A28" s="67" t="s">
        <v>42</v>
      </c>
      <c r="B28" s="56" t="str">
        <f>'[1]117 ф'!A28</f>
        <v>Доходы от продажи квартир находящихся в собственности поселений</v>
      </c>
      <c r="C28" s="57">
        <v>500</v>
      </c>
      <c r="D28" s="58">
        <v>684</v>
      </c>
      <c r="E28" s="59">
        <v>1.368</v>
      </c>
    </row>
    <row r="29" spans="1:5" s="73" customFormat="1" ht="48" hidden="1" thickBot="1">
      <c r="A29" s="68" t="s">
        <v>43</v>
      </c>
      <c r="B29" s="69" t="str">
        <f>'[1]117 ф'!A67</f>
        <v>Плата за пользование водными объектами,находящимися в собственности поселений</v>
      </c>
      <c r="C29" s="70"/>
      <c r="D29" s="71"/>
      <c r="E29" s="72">
        <v>0</v>
      </c>
    </row>
    <row r="30" spans="1:5" s="73" customFormat="1" ht="16.5" thickBot="1">
      <c r="A30" s="18" t="s">
        <v>44</v>
      </c>
      <c r="B30" s="19" t="s">
        <v>45</v>
      </c>
      <c r="C30" s="74">
        <v>175</v>
      </c>
      <c r="D30" s="74">
        <v>293.67109</v>
      </c>
      <c r="E30" s="22">
        <v>1.6781205142857143</v>
      </c>
    </row>
    <row r="31" spans="1:5" ht="16.5" thickBot="1">
      <c r="A31" s="40" t="s">
        <v>46</v>
      </c>
      <c r="B31" s="41" t="s">
        <v>45</v>
      </c>
      <c r="C31" s="42">
        <v>175</v>
      </c>
      <c r="D31" s="75">
        <v>293.67109</v>
      </c>
      <c r="E31" s="76">
        <v>1.6781205142857143</v>
      </c>
    </row>
    <row r="32" spans="1:5" ht="32.25" thickBot="1">
      <c r="A32" s="40" t="s">
        <v>47</v>
      </c>
      <c r="B32" s="77" t="s">
        <v>48</v>
      </c>
      <c r="C32" s="42">
        <v>0</v>
      </c>
      <c r="D32" s="78">
        <v>0.01083</v>
      </c>
      <c r="E32" s="76"/>
    </row>
    <row r="33" spans="1:5" ht="16.5" thickBot="1">
      <c r="A33" s="240" t="s">
        <v>49</v>
      </c>
      <c r="B33" s="241"/>
      <c r="C33" s="79">
        <v>5737.5</v>
      </c>
      <c r="D33" s="79">
        <v>2736.05956</v>
      </c>
      <c r="E33" s="22">
        <v>0.47687312592592596</v>
      </c>
    </row>
    <row r="34" spans="1:5" ht="16.5" thickBot="1">
      <c r="A34" s="240" t="s">
        <v>50</v>
      </c>
      <c r="B34" s="241"/>
      <c r="C34" s="79">
        <v>9022.5</v>
      </c>
      <c r="D34" s="79">
        <v>5086.9678</v>
      </c>
      <c r="E34" s="22">
        <v>0.5638091216403436</v>
      </c>
    </row>
    <row r="35" spans="1:5" ht="16.5" thickBot="1">
      <c r="A35" s="80" t="s">
        <v>51</v>
      </c>
      <c r="B35" s="19" t="s">
        <v>52</v>
      </c>
      <c r="C35" s="79">
        <v>2343.76475</v>
      </c>
      <c r="D35" s="79">
        <v>1093.41074</v>
      </c>
      <c r="E35" s="22">
        <v>0.46651897977388734</v>
      </c>
    </row>
    <row r="36" spans="1:5" ht="31.5">
      <c r="A36" s="81" t="s">
        <v>53</v>
      </c>
      <c r="B36" s="30" t="s">
        <v>54</v>
      </c>
      <c r="C36" s="82">
        <v>557.55</v>
      </c>
      <c r="D36" s="32">
        <v>421.509</v>
      </c>
      <c r="E36" s="54">
        <v>0.7560021522733388</v>
      </c>
    </row>
    <row r="37" spans="1:5" ht="31.5">
      <c r="A37" s="39" t="s">
        <v>53</v>
      </c>
      <c r="B37" s="35" t="s">
        <v>55</v>
      </c>
      <c r="C37" s="83">
        <v>1215.1</v>
      </c>
      <c r="D37" s="37">
        <v>437.436</v>
      </c>
      <c r="E37" s="38">
        <v>0.36</v>
      </c>
    </row>
    <row r="38" spans="1:5" ht="47.25" customHeight="1">
      <c r="A38" s="39" t="s">
        <v>56</v>
      </c>
      <c r="B38" s="35" t="s">
        <v>57</v>
      </c>
      <c r="C38" s="83">
        <v>530</v>
      </c>
      <c r="D38" s="37">
        <v>0</v>
      </c>
      <c r="E38" s="38">
        <v>0</v>
      </c>
    </row>
    <row r="39" spans="1:5" ht="96.75" customHeight="1">
      <c r="A39" s="39" t="s">
        <v>58</v>
      </c>
      <c r="B39" s="84" t="s">
        <v>59</v>
      </c>
      <c r="C39" s="83">
        <v>0</v>
      </c>
      <c r="D39" s="37">
        <v>70.00674000000001</v>
      </c>
      <c r="E39" s="38"/>
    </row>
    <row r="40" spans="1:5" ht="78.75">
      <c r="A40" s="39" t="s">
        <v>60</v>
      </c>
      <c r="B40" s="35" t="s">
        <v>61</v>
      </c>
      <c r="C40" s="83">
        <v>41.11475</v>
      </c>
      <c r="D40" s="83">
        <v>164.459</v>
      </c>
      <c r="E40" s="85">
        <v>4</v>
      </c>
    </row>
    <row r="41" spans="1:5" ht="32.25" hidden="1" thickBot="1">
      <c r="A41" s="86" t="s">
        <v>62</v>
      </c>
      <c r="B41" s="56" t="s">
        <v>63</v>
      </c>
      <c r="C41" s="87"/>
      <c r="D41" s="88"/>
      <c r="E41" s="89"/>
    </row>
    <row r="42" spans="1:5" ht="16.5" thickBot="1">
      <c r="A42" s="242" t="s">
        <v>64</v>
      </c>
      <c r="B42" s="243"/>
      <c r="C42" s="90">
        <v>11366.26475</v>
      </c>
      <c r="D42" s="90">
        <v>6180.378540000001</v>
      </c>
      <c r="E42" s="91">
        <v>0.5437475438006141</v>
      </c>
    </row>
  </sheetData>
  <sheetProtection/>
  <mergeCells count="8">
    <mergeCell ref="A34:B34"/>
    <mergeCell ref="A42:B42"/>
    <mergeCell ref="B2:C2"/>
    <mergeCell ref="D2:E2"/>
    <mergeCell ref="A5:E5"/>
    <mergeCell ref="A7:E7"/>
    <mergeCell ref="A20:B20"/>
    <mergeCell ref="A33:B3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72" r:id="rId1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12"/>
  <sheetViews>
    <sheetView view="pageBreakPreview" zoomScale="80" zoomScaleSheetLayoutView="80" zoomScalePageLayoutView="0" workbookViewId="0" topLeftCell="A1">
      <selection activeCell="H4" sqref="H4:J4"/>
    </sheetView>
  </sheetViews>
  <sheetFormatPr defaultColWidth="9.00390625" defaultRowHeight="12.75"/>
  <cols>
    <col min="1" max="1" width="5.875" style="0" customWidth="1"/>
    <col min="2" max="2" width="68.25390625" style="0" customWidth="1"/>
    <col min="3" max="3" width="11.375" style="0" customWidth="1"/>
    <col min="4" max="4" width="12.00390625" style="0" customWidth="1"/>
    <col min="5" max="5" width="13.875" style="0" customWidth="1"/>
    <col min="6" max="6" width="11.00390625" style="92" customWidth="1"/>
    <col min="7" max="7" width="14.00390625" style="0" customWidth="1"/>
    <col min="8" max="8" width="15.375" style="0" customWidth="1"/>
    <col min="9" max="9" width="17.00390625" style="0" customWidth="1"/>
  </cols>
  <sheetData>
    <row r="1" ht="15.75">
      <c r="I1" s="93" t="s">
        <v>65</v>
      </c>
    </row>
    <row r="2" spans="6:9" ht="15.75">
      <c r="F2" s="93"/>
      <c r="I2" s="3" t="s">
        <v>66</v>
      </c>
    </row>
    <row r="3" spans="7:9" ht="15.75">
      <c r="G3" s="247" t="s">
        <v>219</v>
      </c>
      <c r="H3" s="247"/>
      <c r="I3" s="247"/>
    </row>
    <row r="4" spans="8:10" ht="15.75">
      <c r="H4" s="250" t="s">
        <v>220</v>
      </c>
      <c r="I4" s="250"/>
      <c r="J4" s="250"/>
    </row>
    <row r="5" spans="1:9" ht="29.25" customHeight="1">
      <c r="A5" s="248" t="s">
        <v>67</v>
      </c>
      <c r="B5" s="248"/>
      <c r="C5" s="248"/>
      <c r="D5" s="248"/>
      <c r="E5" s="248"/>
      <c r="F5" s="248"/>
      <c r="G5" s="248"/>
      <c r="H5" s="248"/>
      <c r="I5" s="248"/>
    </row>
    <row r="6" spans="1:9" ht="30" customHeight="1">
      <c r="A6" s="248" t="s">
        <v>68</v>
      </c>
      <c r="B6" s="248"/>
      <c r="C6" s="248"/>
      <c r="D6" s="248"/>
      <c r="E6" s="248"/>
      <c r="F6" s="248"/>
      <c r="G6" s="248"/>
      <c r="H6" s="248"/>
      <c r="I6" s="248"/>
    </row>
    <row r="7" spans="1:9" ht="18.75">
      <c r="A7" s="249" t="s">
        <v>69</v>
      </c>
      <c r="B7" s="249"/>
      <c r="C7" s="249"/>
      <c r="D7" s="249"/>
      <c r="E7" s="249"/>
      <c r="F7" s="249"/>
      <c r="G7" s="249"/>
      <c r="H7" s="249"/>
      <c r="I7" s="249"/>
    </row>
    <row r="8" spans="1:7" ht="18.75">
      <c r="A8" s="94"/>
      <c r="B8" s="94"/>
      <c r="C8" s="94"/>
      <c r="D8" s="94"/>
      <c r="E8" s="94"/>
      <c r="F8" s="94"/>
      <c r="G8" s="94"/>
    </row>
    <row r="9" ht="13.5" thickBot="1"/>
    <row r="10" spans="1:9" ht="85.5" customHeight="1" thickBot="1">
      <c r="A10" s="95" t="s">
        <v>70</v>
      </c>
      <c r="B10" s="96" t="s">
        <v>71</v>
      </c>
      <c r="C10" s="96" t="s">
        <v>72</v>
      </c>
      <c r="D10" s="96" t="s">
        <v>73</v>
      </c>
      <c r="E10" s="96" t="s">
        <v>74</v>
      </c>
      <c r="F10" s="96" t="s">
        <v>75</v>
      </c>
      <c r="G10" s="97" t="s">
        <v>76</v>
      </c>
      <c r="H10" s="98" t="s">
        <v>77</v>
      </c>
      <c r="I10" s="99" t="s">
        <v>8</v>
      </c>
    </row>
    <row r="11" spans="1:9" s="108" customFormat="1" ht="17.25" thickBot="1">
      <c r="A11" s="100">
        <v>1</v>
      </c>
      <c r="B11" s="101" t="s">
        <v>78</v>
      </c>
      <c r="C11" s="101"/>
      <c r="D11" s="102"/>
      <c r="E11" s="103"/>
      <c r="F11" s="104"/>
      <c r="G11" s="105"/>
      <c r="H11" s="106"/>
      <c r="I11" s="107"/>
    </row>
    <row r="12" spans="1:9" s="73" customFormat="1" ht="16.5" thickBot="1">
      <c r="A12" s="109"/>
      <c r="B12" s="110" t="s">
        <v>79</v>
      </c>
      <c r="C12" s="110"/>
      <c r="D12" s="111" t="s">
        <v>80</v>
      </c>
      <c r="E12" s="111"/>
      <c r="F12" s="112"/>
      <c r="G12" s="113">
        <v>3755.925</v>
      </c>
      <c r="H12" s="113">
        <v>2460.73004</v>
      </c>
      <c r="I12" s="114">
        <f>H12/G12</f>
        <v>0.6551595252833855</v>
      </c>
    </row>
    <row r="13" spans="1:9" s="73" customFormat="1" ht="49.5" customHeight="1" thickBot="1">
      <c r="A13" s="109"/>
      <c r="B13" s="110" t="s">
        <v>81</v>
      </c>
      <c r="C13" s="110"/>
      <c r="D13" s="111" t="s">
        <v>82</v>
      </c>
      <c r="E13" s="111"/>
      <c r="F13" s="115"/>
      <c r="G13" s="116">
        <v>329.92499999999995</v>
      </c>
      <c r="H13" s="116">
        <v>207.88997</v>
      </c>
      <c r="I13" s="114">
        <f>H13/G13</f>
        <v>0.6301128135182239</v>
      </c>
    </row>
    <row r="14" spans="1:9" ht="48.75" customHeight="1">
      <c r="A14" s="117"/>
      <c r="B14" s="118" t="s">
        <v>83</v>
      </c>
      <c r="C14" s="118"/>
      <c r="D14" s="119" t="s">
        <v>82</v>
      </c>
      <c r="E14" s="119" t="s">
        <v>84</v>
      </c>
      <c r="F14" s="120"/>
      <c r="G14" s="121">
        <v>329.92499999999995</v>
      </c>
      <c r="H14" s="121">
        <v>207.88997</v>
      </c>
      <c r="I14" s="122">
        <f>H14/G14</f>
        <v>0.6301128135182239</v>
      </c>
    </row>
    <row r="15" spans="1:9" ht="19.5" customHeight="1">
      <c r="A15" s="123"/>
      <c r="B15" s="124" t="s">
        <v>85</v>
      </c>
      <c r="C15" s="124"/>
      <c r="D15" s="125" t="s">
        <v>82</v>
      </c>
      <c r="E15" s="125" t="s">
        <v>86</v>
      </c>
      <c r="F15" s="126"/>
      <c r="G15" s="127">
        <v>198.59180499999997</v>
      </c>
      <c r="H15" s="127">
        <v>125.27697</v>
      </c>
      <c r="I15" s="122">
        <f>H15/G15</f>
        <v>0.6308264834996592</v>
      </c>
    </row>
    <row r="16" spans="1:9" ht="15.75">
      <c r="A16" s="123"/>
      <c r="B16" s="124" t="s">
        <v>87</v>
      </c>
      <c r="C16" s="124"/>
      <c r="D16" s="125" t="s">
        <v>82</v>
      </c>
      <c r="E16" s="125" t="s">
        <v>86</v>
      </c>
      <c r="F16" s="126">
        <v>500</v>
      </c>
      <c r="G16" s="127">
        <v>198.59180499999997</v>
      </c>
      <c r="H16" s="128">
        <v>125.27697</v>
      </c>
      <c r="I16" s="122">
        <f aca="true" t="shared" si="0" ref="I16:I73">H16/G16</f>
        <v>0.6308264834996592</v>
      </c>
    </row>
    <row r="17" spans="1:9" ht="16.5" thickBot="1">
      <c r="A17" s="129"/>
      <c r="B17" s="130" t="s">
        <v>87</v>
      </c>
      <c r="C17" s="130"/>
      <c r="D17" s="131" t="s">
        <v>82</v>
      </c>
      <c r="E17" s="131" t="s">
        <v>88</v>
      </c>
      <c r="F17" s="132">
        <v>500</v>
      </c>
      <c r="G17" s="133">
        <v>131.33319500000002</v>
      </c>
      <c r="H17" s="134">
        <v>82.613</v>
      </c>
      <c r="I17" s="135">
        <f t="shared" si="0"/>
        <v>0.6290336574846899</v>
      </c>
    </row>
    <row r="18" spans="1:9" s="73" customFormat="1" ht="47.25" customHeight="1" thickBot="1">
      <c r="A18" s="109"/>
      <c r="B18" s="110" t="s">
        <v>89</v>
      </c>
      <c r="C18" s="110"/>
      <c r="D18" s="111" t="s">
        <v>90</v>
      </c>
      <c r="E18" s="111"/>
      <c r="F18" s="115"/>
      <c r="G18" s="136">
        <v>3051</v>
      </c>
      <c r="H18" s="136">
        <v>1855.56436</v>
      </c>
      <c r="I18" s="137">
        <f t="shared" si="0"/>
        <v>0.6081823533267782</v>
      </c>
    </row>
    <row r="19" spans="1:9" ht="51.75" customHeight="1">
      <c r="A19" s="138"/>
      <c r="B19" s="139" t="s">
        <v>83</v>
      </c>
      <c r="C19" s="139"/>
      <c r="D19" s="140" t="s">
        <v>90</v>
      </c>
      <c r="E19" s="140" t="s">
        <v>84</v>
      </c>
      <c r="F19" s="141"/>
      <c r="G19" s="142">
        <v>3051</v>
      </c>
      <c r="H19" s="142">
        <v>1855.56436</v>
      </c>
      <c r="I19" s="122">
        <f t="shared" si="0"/>
        <v>0.6081823533267782</v>
      </c>
    </row>
    <row r="20" spans="1:9" ht="15.75">
      <c r="A20" s="123"/>
      <c r="B20" s="124" t="s">
        <v>91</v>
      </c>
      <c r="C20" s="124"/>
      <c r="D20" s="125" t="s">
        <v>90</v>
      </c>
      <c r="E20" s="125" t="s">
        <v>88</v>
      </c>
      <c r="F20" s="126"/>
      <c r="G20" s="127">
        <v>2829.725</v>
      </c>
      <c r="H20" s="127">
        <v>1694.2184200000002</v>
      </c>
      <c r="I20" s="122">
        <f t="shared" si="0"/>
        <v>0.598721932343249</v>
      </c>
    </row>
    <row r="21" spans="1:9" ht="15.75">
      <c r="A21" s="123"/>
      <c r="B21" s="124" t="s">
        <v>87</v>
      </c>
      <c r="C21" s="124"/>
      <c r="D21" s="125" t="s">
        <v>90</v>
      </c>
      <c r="E21" s="125" t="s">
        <v>88</v>
      </c>
      <c r="F21" s="126">
        <v>500</v>
      </c>
      <c r="G21" s="127">
        <v>2829.725</v>
      </c>
      <c r="H21" s="128">
        <v>1694.2184200000002</v>
      </c>
      <c r="I21" s="122">
        <f t="shared" si="0"/>
        <v>0.598721932343249</v>
      </c>
    </row>
    <row r="22" spans="1:9" ht="33" customHeight="1">
      <c r="A22" s="123"/>
      <c r="B22" s="143" t="s">
        <v>92</v>
      </c>
      <c r="C22" s="143"/>
      <c r="D22" s="125" t="s">
        <v>90</v>
      </c>
      <c r="E22" s="125" t="s">
        <v>93</v>
      </c>
      <c r="F22" s="126"/>
      <c r="G22" s="127">
        <v>221.27500000000003</v>
      </c>
      <c r="H22" s="127">
        <v>161.34594</v>
      </c>
      <c r="I22" s="122">
        <f t="shared" si="0"/>
        <v>0.729164794938425</v>
      </c>
    </row>
    <row r="23" spans="1:9" ht="16.5" thickBot="1">
      <c r="A23" s="123"/>
      <c r="B23" s="124" t="s">
        <v>87</v>
      </c>
      <c r="C23" s="124"/>
      <c r="D23" s="125" t="s">
        <v>90</v>
      </c>
      <c r="E23" s="125" t="s">
        <v>93</v>
      </c>
      <c r="F23" s="126">
        <v>500</v>
      </c>
      <c r="G23" s="127">
        <v>221.27500000000003</v>
      </c>
      <c r="H23" s="134">
        <v>161.34594</v>
      </c>
      <c r="I23" s="135">
        <f t="shared" si="0"/>
        <v>0.729164794938425</v>
      </c>
    </row>
    <row r="24" spans="1:9" ht="16.5" thickBot="1">
      <c r="A24" s="138"/>
      <c r="B24" s="144" t="s">
        <v>94</v>
      </c>
      <c r="C24" s="144"/>
      <c r="D24" s="145" t="s">
        <v>95</v>
      </c>
      <c r="E24" s="145"/>
      <c r="F24" s="145"/>
      <c r="G24" s="136">
        <v>75</v>
      </c>
      <c r="H24" s="136">
        <v>300</v>
      </c>
      <c r="I24" s="137">
        <f t="shared" si="0"/>
        <v>4</v>
      </c>
    </row>
    <row r="25" spans="1:9" ht="15.75">
      <c r="A25" s="123"/>
      <c r="B25" s="146" t="s">
        <v>94</v>
      </c>
      <c r="C25" s="146"/>
      <c r="D25" s="147" t="s">
        <v>95</v>
      </c>
      <c r="E25" s="147" t="s">
        <v>96</v>
      </c>
      <c r="F25" s="148"/>
      <c r="G25" s="121">
        <v>75</v>
      </c>
      <c r="H25" s="121">
        <v>300</v>
      </c>
      <c r="I25" s="122">
        <f t="shared" si="0"/>
        <v>4</v>
      </c>
    </row>
    <row r="26" spans="1:9" ht="16.5" thickBot="1">
      <c r="A26" s="149"/>
      <c r="B26" s="150" t="s">
        <v>97</v>
      </c>
      <c r="C26" s="150"/>
      <c r="D26" s="151" t="s">
        <v>95</v>
      </c>
      <c r="E26" s="151" t="s">
        <v>98</v>
      </c>
      <c r="F26" s="151" t="s">
        <v>99</v>
      </c>
      <c r="G26" s="152">
        <v>75</v>
      </c>
      <c r="H26" s="153">
        <v>300</v>
      </c>
      <c r="I26" s="154">
        <f>H26/G26</f>
        <v>4</v>
      </c>
    </row>
    <row r="27" spans="1:9" ht="15.75">
      <c r="A27" s="155"/>
      <c r="B27" s="156" t="s">
        <v>100</v>
      </c>
      <c r="C27" s="156"/>
      <c r="D27" s="157" t="s">
        <v>101</v>
      </c>
      <c r="E27" s="157"/>
      <c r="F27" s="158"/>
      <c r="G27" s="159">
        <v>75</v>
      </c>
      <c r="H27" s="159">
        <v>0</v>
      </c>
      <c r="I27" s="122">
        <f t="shared" si="0"/>
        <v>0</v>
      </c>
    </row>
    <row r="28" spans="1:9" s="73" customFormat="1" ht="15.75">
      <c r="A28" s="123"/>
      <c r="B28" s="124" t="s">
        <v>100</v>
      </c>
      <c r="C28" s="124"/>
      <c r="D28" s="125" t="s">
        <v>101</v>
      </c>
      <c r="E28" s="125" t="s">
        <v>102</v>
      </c>
      <c r="F28" s="126"/>
      <c r="G28" s="127">
        <v>75</v>
      </c>
      <c r="H28" s="127">
        <v>0</v>
      </c>
      <c r="I28" s="122">
        <f t="shared" si="0"/>
        <v>0</v>
      </c>
    </row>
    <row r="29" spans="1:9" ht="15.75">
      <c r="A29" s="123"/>
      <c r="B29" s="124" t="s">
        <v>103</v>
      </c>
      <c r="C29" s="124"/>
      <c r="D29" s="125" t="s">
        <v>101</v>
      </c>
      <c r="E29" s="125" t="s">
        <v>104</v>
      </c>
      <c r="F29" s="126"/>
      <c r="G29" s="127">
        <v>75</v>
      </c>
      <c r="H29" s="127">
        <v>0</v>
      </c>
      <c r="I29" s="122">
        <f t="shared" si="0"/>
        <v>0</v>
      </c>
    </row>
    <row r="30" spans="1:9" ht="20.25" customHeight="1">
      <c r="A30" s="123"/>
      <c r="B30" s="124" t="s">
        <v>105</v>
      </c>
      <c r="C30" s="124"/>
      <c r="D30" s="125" t="s">
        <v>101</v>
      </c>
      <c r="E30" s="125" t="s">
        <v>104</v>
      </c>
      <c r="F30" s="160" t="s">
        <v>106</v>
      </c>
      <c r="G30" s="127">
        <v>75</v>
      </c>
      <c r="H30" s="128">
        <v>0</v>
      </c>
      <c r="I30" s="122">
        <f t="shared" si="0"/>
        <v>0</v>
      </c>
    </row>
    <row r="31" spans="1:9" ht="24.75" customHeight="1">
      <c r="A31" s="161"/>
      <c r="B31" s="162" t="s">
        <v>107</v>
      </c>
      <c r="C31" s="162"/>
      <c r="D31" s="163" t="s">
        <v>108</v>
      </c>
      <c r="E31" s="163"/>
      <c r="F31" s="164"/>
      <c r="G31" s="165">
        <v>225</v>
      </c>
      <c r="H31" s="165">
        <v>97.27571</v>
      </c>
      <c r="I31" s="166">
        <f t="shared" si="0"/>
        <v>0.4323364888888889</v>
      </c>
    </row>
    <row r="32" spans="1:9" ht="36.75" customHeight="1">
      <c r="A32" s="123"/>
      <c r="B32" s="124" t="s">
        <v>109</v>
      </c>
      <c r="C32" s="124"/>
      <c r="D32" s="125" t="s">
        <v>108</v>
      </c>
      <c r="E32" s="125" t="s">
        <v>110</v>
      </c>
      <c r="F32" s="160"/>
      <c r="G32" s="127">
        <v>225</v>
      </c>
      <c r="H32" s="127">
        <v>97.27571</v>
      </c>
      <c r="I32" s="122">
        <f t="shared" si="0"/>
        <v>0.4323364888888889</v>
      </c>
    </row>
    <row r="33" spans="1:9" ht="36.75" customHeight="1">
      <c r="A33" s="167"/>
      <c r="B33" s="143" t="s">
        <v>111</v>
      </c>
      <c r="C33" s="143"/>
      <c r="D33" s="125" t="s">
        <v>108</v>
      </c>
      <c r="E33" s="125" t="s">
        <v>112</v>
      </c>
      <c r="F33" s="160"/>
      <c r="G33" s="127">
        <v>125</v>
      </c>
      <c r="H33" s="127">
        <v>97.27571</v>
      </c>
      <c r="I33" s="122">
        <f t="shared" si="0"/>
        <v>0.77820568</v>
      </c>
    </row>
    <row r="34" spans="1:9" ht="18.75" customHeight="1">
      <c r="A34" s="123"/>
      <c r="B34" s="124" t="s">
        <v>87</v>
      </c>
      <c r="C34" s="124"/>
      <c r="D34" s="125" t="s">
        <v>108</v>
      </c>
      <c r="E34" s="125" t="s">
        <v>112</v>
      </c>
      <c r="F34" s="160" t="s">
        <v>99</v>
      </c>
      <c r="G34" s="127">
        <v>125</v>
      </c>
      <c r="H34" s="128">
        <v>97.27571</v>
      </c>
      <c r="I34" s="122">
        <f t="shared" si="0"/>
        <v>0.77820568</v>
      </c>
    </row>
    <row r="35" spans="1:9" ht="21" customHeight="1">
      <c r="A35" s="168"/>
      <c r="B35" s="124" t="s">
        <v>113</v>
      </c>
      <c r="C35" s="124"/>
      <c r="D35" s="125" t="s">
        <v>108</v>
      </c>
      <c r="E35" s="125" t="s">
        <v>114</v>
      </c>
      <c r="F35" s="160"/>
      <c r="G35" s="127">
        <v>100</v>
      </c>
      <c r="H35" s="128">
        <v>0</v>
      </c>
      <c r="I35" s="122">
        <f t="shared" si="0"/>
        <v>0</v>
      </c>
    </row>
    <row r="36" spans="1:9" s="73" customFormat="1" ht="16.5" customHeight="1" thickBot="1">
      <c r="A36" s="169"/>
      <c r="B36" s="124" t="s">
        <v>87</v>
      </c>
      <c r="C36" s="170"/>
      <c r="D36" s="171" t="s">
        <v>108</v>
      </c>
      <c r="E36" s="171" t="s">
        <v>114</v>
      </c>
      <c r="F36" s="172" t="s">
        <v>99</v>
      </c>
      <c r="G36" s="173">
        <v>100</v>
      </c>
      <c r="H36" s="173">
        <v>0</v>
      </c>
      <c r="I36" s="135">
        <f t="shared" si="0"/>
        <v>0</v>
      </c>
    </row>
    <row r="37" spans="1:9" ht="16.5" thickBot="1">
      <c r="A37" s="109"/>
      <c r="B37" s="110" t="s">
        <v>115</v>
      </c>
      <c r="C37" s="110"/>
      <c r="D37" s="111" t="s">
        <v>116</v>
      </c>
      <c r="E37" s="111"/>
      <c r="F37" s="115"/>
      <c r="G37" s="136">
        <v>41.11475</v>
      </c>
      <c r="H37" s="136">
        <v>25.6845</v>
      </c>
      <c r="I37" s="137">
        <f t="shared" si="0"/>
        <v>0.6247028134671864</v>
      </c>
    </row>
    <row r="38" spans="1:9" ht="15.75">
      <c r="A38" s="117"/>
      <c r="B38" s="118" t="s">
        <v>117</v>
      </c>
      <c r="C38" s="118"/>
      <c r="D38" s="119" t="s">
        <v>118</v>
      </c>
      <c r="E38" s="119"/>
      <c r="F38" s="120"/>
      <c r="G38" s="121"/>
      <c r="H38" s="174"/>
      <c r="I38" s="122"/>
    </row>
    <row r="39" spans="1:9" ht="15.75">
      <c r="A39" s="123"/>
      <c r="B39" s="124" t="s">
        <v>119</v>
      </c>
      <c r="C39" s="124"/>
      <c r="D39" s="175" t="s">
        <v>118</v>
      </c>
      <c r="E39" s="125" t="s">
        <v>120</v>
      </c>
      <c r="F39" s="126"/>
      <c r="G39" s="127">
        <v>41.11475</v>
      </c>
      <c r="H39" s="127">
        <v>25.6845</v>
      </c>
      <c r="I39" s="122">
        <f t="shared" si="0"/>
        <v>0.6247028134671864</v>
      </c>
    </row>
    <row r="40" spans="1:9" ht="31.5">
      <c r="A40" s="123"/>
      <c r="B40" s="124" t="s">
        <v>121</v>
      </c>
      <c r="C40" s="124"/>
      <c r="D40" s="175" t="s">
        <v>118</v>
      </c>
      <c r="E40" s="125" t="s">
        <v>122</v>
      </c>
      <c r="F40" s="126"/>
      <c r="G40" s="127">
        <v>41.11475</v>
      </c>
      <c r="H40" s="127">
        <v>25.6845</v>
      </c>
      <c r="I40" s="122">
        <f t="shared" si="0"/>
        <v>0.6247028134671864</v>
      </c>
    </row>
    <row r="41" spans="1:9" ht="16.5" thickBot="1">
      <c r="A41" s="129"/>
      <c r="B41" s="130" t="s">
        <v>87</v>
      </c>
      <c r="C41" s="130"/>
      <c r="D41" s="176" t="s">
        <v>118</v>
      </c>
      <c r="E41" s="131" t="s">
        <v>122</v>
      </c>
      <c r="F41" s="177">
        <v>500</v>
      </c>
      <c r="G41" s="133">
        <v>41.11475</v>
      </c>
      <c r="H41" s="134">
        <v>25.6845</v>
      </c>
      <c r="I41" s="135">
        <f t="shared" si="0"/>
        <v>0.6247028134671864</v>
      </c>
    </row>
    <row r="42" spans="1:9" ht="32.25" customHeight="1" thickBot="1">
      <c r="A42" s="178"/>
      <c r="B42" s="179" t="s">
        <v>123</v>
      </c>
      <c r="C42" s="179"/>
      <c r="D42" s="111" t="s">
        <v>124</v>
      </c>
      <c r="E42" s="180"/>
      <c r="F42" s="181"/>
      <c r="G42" s="182">
        <v>37.5</v>
      </c>
      <c r="H42" s="182">
        <v>0</v>
      </c>
      <c r="I42" s="137">
        <f t="shared" si="0"/>
        <v>0</v>
      </c>
    </row>
    <row r="43" spans="1:9" ht="31.5">
      <c r="A43" s="183" t="s">
        <v>125</v>
      </c>
      <c r="B43" s="184" t="s">
        <v>126</v>
      </c>
      <c r="C43" s="184"/>
      <c r="D43" s="119" t="s">
        <v>127</v>
      </c>
      <c r="E43" s="119"/>
      <c r="F43" s="185"/>
      <c r="G43" s="186">
        <v>37.5</v>
      </c>
      <c r="H43" s="186">
        <v>0</v>
      </c>
      <c r="I43" s="122">
        <f t="shared" si="0"/>
        <v>0</v>
      </c>
    </row>
    <row r="44" spans="1:9" s="73" customFormat="1" ht="31.5">
      <c r="A44" s="187"/>
      <c r="B44" s="188" t="s">
        <v>128</v>
      </c>
      <c r="C44" s="189"/>
      <c r="D44" s="131" t="s">
        <v>127</v>
      </c>
      <c r="E44" s="131" t="s">
        <v>129</v>
      </c>
      <c r="F44" s="190"/>
      <c r="G44" s="191">
        <v>37.5</v>
      </c>
      <c r="H44" s="191">
        <v>0</v>
      </c>
      <c r="I44" s="122">
        <f t="shared" si="0"/>
        <v>0</v>
      </c>
    </row>
    <row r="45" spans="1:9" ht="47.25">
      <c r="A45" s="192"/>
      <c r="B45" s="193" t="s">
        <v>130</v>
      </c>
      <c r="C45" s="193"/>
      <c r="D45" s="131" t="s">
        <v>127</v>
      </c>
      <c r="E45" s="131" t="s">
        <v>131</v>
      </c>
      <c r="F45" s="190"/>
      <c r="G45" s="191">
        <v>37.5</v>
      </c>
      <c r="H45" s="191">
        <v>0</v>
      </c>
      <c r="I45" s="122">
        <f t="shared" si="0"/>
        <v>0</v>
      </c>
    </row>
    <row r="46" spans="1:9" ht="16.5" thickBot="1">
      <c r="A46" s="194"/>
      <c r="B46" s="130" t="s">
        <v>87</v>
      </c>
      <c r="C46" s="130"/>
      <c r="D46" s="131" t="s">
        <v>127</v>
      </c>
      <c r="E46" s="131" t="s">
        <v>131</v>
      </c>
      <c r="F46" s="195" t="s">
        <v>99</v>
      </c>
      <c r="G46" s="196">
        <v>37.5</v>
      </c>
      <c r="H46" s="197">
        <v>0</v>
      </c>
      <c r="I46" s="135">
        <f t="shared" si="0"/>
        <v>0</v>
      </c>
    </row>
    <row r="47" spans="1:9" ht="16.5" thickBot="1">
      <c r="A47" s="109"/>
      <c r="B47" s="110" t="s">
        <v>132</v>
      </c>
      <c r="C47" s="110"/>
      <c r="D47" s="198" t="s">
        <v>133</v>
      </c>
      <c r="E47" s="111"/>
      <c r="F47" s="115"/>
      <c r="G47" s="136">
        <v>825</v>
      </c>
      <c r="H47" s="136">
        <v>52.055</v>
      </c>
      <c r="I47" s="137">
        <f t="shared" si="0"/>
        <v>0.06309696969696969</v>
      </c>
    </row>
    <row r="48" spans="1:9" ht="15.75">
      <c r="A48" s="117"/>
      <c r="B48" s="199" t="s">
        <v>134</v>
      </c>
      <c r="C48" s="199"/>
      <c r="D48" s="119" t="s">
        <v>135</v>
      </c>
      <c r="E48" s="119"/>
      <c r="F48" s="120"/>
      <c r="G48" s="121">
        <v>75</v>
      </c>
      <c r="H48" s="121">
        <v>52.055</v>
      </c>
      <c r="I48" s="122">
        <f t="shared" si="0"/>
        <v>0.6940666666666666</v>
      </c>
    </row>
    <row r="49" spans="1:9" ht="18" customHeight="1">
      <c r="A49" s="123"/>
      <c r="B49" s="143" t="s">
        <v>136</v>
      </c>
      <c r="C49" s="143"/>
      <c r="D49" s="125" t="s">
        <v>135</v>
      </c>
      <c r="E49" s="125" t="s">
        <v>137</v>
      </c>
      <c r="F49" s="126"/>
      <c r="G49" s="127">
        <v>75</v>
      </c>
      <c r="H49" s="127">
        <v>52.055</v>
      </c>
      <c r="I49" s="122">
        <f t="shared" si="0"/>
        <v>0.6940666666666666</v>
      </c>
    </row>
    <row r="50" spans="1:9" ht="15.75">
      <c r="A50" s="123"/>
      <c r="B50" s="143" t="s">
        <v>138</v>
      </c>
      <c r="C50" s="143"/>
      <c r="D50" s="125" t="s">
        <v>135</v>
      </c>
      <c r="E50" s="125" t="s">
        <v>139</v>
      </c>
      <c r="F50" s="126"/>
      <c r="G50" s="127">
        <v>75</v>
      </c>
      <c r="H50" s="127">
        <v>52.055</v>
      </c>
      <c r="I50" s="122">
        <f t="shared" si="0"/>
        <v>0.6940666666666666</v>
      </c>
    </row>
    <row r="51" spans="1:9" ht="15.75" customHeight="1">
      <c r="A51" s="123"/>
      <c r="B51" s="124" t="s">
        <v>140</v>
      </c>
      <c r="C51" s="124"/>
      <c r="D51" s="175" t="s">
        <v>135</v>
      </c>
      <c r="E51" s="175" t="s">
        <v>139</v>
      </c>
      <c r="F51" s="125" t="s">
        <v>141</v>
      </c>
      <c r="G51" s="127">
        <v>75</v>
      </c>
      <c r="H51" s="128">
        <v>52.055</v>
      </c>
      <c r="I51" s="122">
        <f t="shared" si="0"/>
        <v>0.6940666666666666</v>
      </c>
    </row>
    <row r="52" spans="1:9" ht="15.75">
      <c r="A52" s="123"/>
      <c r="B52" s="124" t="s">
        <v>142</v>
      </c>
      <c r="C52" s="124"/>
      <c r="D52" s="175" t="s">
        <v>143</v>
      </c>
      <c r="E52" s="175"/>
      <c r="F52" s="125"/>
      <c r="G52" s="127">
        <v>750</v>
      </c>
      <c r="H52" s="127">
        <v>0</v>
      </c>
      <c r="I52" s="122">
        <f t="shared" si="0"/>
        <v>0</v>
      </c>
    </row>
    <row r="53" spans="1:9" ht="31.5">
      <c r="A53" s="123"/>
      <c r="B53" s="124" t="s">
        <v>144</v>
      </c>
      <c r="C53" s="124"/>
      <c r="D53" s="175" t="s">
        <v>143</v>
      </c>
      <c r="E53" s="175" t="s">
        <v>145</v>
      </c>
      <c r="F53" s="125"/>
      <c r="G53" s="127">
        <v>750</v>
      </c>
      <c r="H53" s="127">
        <v>0</v>
      </c>
      <c r="I53" s="122">
        <f t="shared" si="0"/>
        <v>0</v>
      </c>
    </row>
    <row r="54" spans="1:9" ht="16.5" thickBot="1">
      <c r="A54" s="123"/>
      <c r="B54" s="124" t="s">
        <v>87</v>
      </c>
      <c r="C54" s="124"/>
      <c r="D54" s="175" t="s">
        <v>143</v>
      </c>
      <c r="E54" s="175" t="s">
        <v>145</v>
      </c>
      <c r="F54" s="125" t="s">
        <v>99</v>
      </c>
      <c r="G54" s="127">
        <v>750</v>
      </c>
      <c r="H54" s="134">
        <v>0</v>
      </c>
      <c r="I54" s="135">
        <f t="shared" si="0"/>
        <v>0</v>
      </c>
    </row>
    <row r="55" spans="1:9" ht="16.5" thickBot="1">
      <c r="A55" s="200"/>
      <c r="B55" s="201" t="s">
        <v>146</v>
      </c>
      <c r="C55" s="202"/>
      <c r="D55" s="198" t="s">
        <v>147</v>
      </c>
      <c r="E55" s="198"/>
      <c r="F55" s="111"/>
      <c r="G55" s="136">
        <v>5680</v>
      </c>
      <c r="H55" s="136">
        <v>2921.4827800000003</v>
      </c>
      <c r="I55" s="137">
        <f t="shared" si="0"/>
        <v>0.514345559859155</v>
      </c>
    </row>
    <row r="56" spans="1:9" ht="15.75">
      <c r="A56" s="117"/>
      <c r="B56" s="203" t="s">
        <v>148</v>
      </c>
      <c r="C56" s="203"/>
      <c r="D56" s="204" t="s">
        <v>149</v>
      </c>
      <c r="E56" s="204"/>
      <c r="F56" s="119"/>
      <c r="G56" s="121">
        <v>350</v>
      </c>
      <c r="H56" s="121">
        <v>16.1494</v>
      </c>
      <c r="I56" s="122">
        <f t="shared" si="0"/>
        <v>0.04614114285714286</v>
      </c>
    </row>
    <row r="57" spans="1:9" ht="15.75">
      <c r="A57" s="123"/>
      <c r="B57" s="124" t="s">
        <v>150</v>
      </c>
      <c r="C57" s="124"/>
      <c r="D57" s="175" t="s">
        <v>149</v>
      </c>
      <c r="E57" s="175" t="s">
        <v>151</v>
      </c>
      <c r="F57" s="125"/>
      <c r="G57" s="127">
        <v>345.96265</v>
      </c>
      <c r="H57" s="127">
        <v>0</v>
      </c>
      <c r="I57" s="122">
        <f t="shared" si="0"/>
        <v>0</v>
      </c>
    </row>
    <row r="58" spans="1:9" ht="47.25">
      <c r="A58" s="123"/>
      <c r="B58" s="143" t="s">
        <v>152</v>
      </c>
      <c r="C58" s="143"/>
      <c r="D58" s="125" t="s">
        <v>149</v>
      </c>
      <c r="E58" s="125" t="s">
        <v>153</v>
      </c>
      <c r="F58" s="125"/>
      <c r="G58" s="127">
        <v>100</v>
      </c>
      <c r="H58" s="127">
        <v>0</v>
      </c>
      <c r="I58" s="122">
        <f t="shared" si="0"/>
        <v>0</v>
      </c>
    </row>
    <row r="59" spans="1:9" ht="15.75">
      <c r="A59" s="123"/>
      <c r="B59" s="124" t="s">
        <v>140</v>
      </c>
      <c r="C59" s="124"/>
      <c r="D59" s="175" t="s">
        <v>149</v>
      </c>
      <c r="E59" s="175" t="s">
        <v>153</v>
      </c>
      <c r="F59" s="125" t="s">
        <v>141</v>
      </c>
      <c r="G59" s="127">
        <v>100</v>
      </c>
      <c r="H59" s="128">
        <v>0</v>
      </c>
      <c r="I59" s="122">
        <f t="shared" si="0"/>
        <v>0</v>
      </c>
    </row>
    <row r="60" spans="1:9" ht="15.75">
      <c r="A60" s="123"/>
      <c r="B60" s="124" t="s">
        <v>154</v>
      </c>
      <c r="C60" s="124"/>
      <c r="D60" s="175" t="s">
        <v>149</v>
      </c>
      <c r="E60" s="175" t="s">
        <v>155</v>
      </c>
      <c r="F60" s="125"/>
      <c r="G60" s="127">
        <v>245.96265</v>
      </c>
      <c r="H60" s="127">
        <v>0</v>
      </c>
      <c r="I60" s="122">
        <f t="shared" si="0"/>
        <v>0</v>
      </c>
    </row>
    <row r="61" spans="1:9" ht="18.75" customHeight="1">
      <c r="A61" s="123"/>
      <c r="B61" s="124" t="s">
        <v>87</v>
      </c>
      <c r="C61" s="124"/>
      <c r="D61" s="175" t="s">
        <v>149</v>
      </c>
      <c r="E61" s="175" t="s">
        <v>155</v>
      </c>
      <c r="F61" s="125" t="s">
        <v>99</v>
      </c>
      <c r="G61" s="127">
        <v>245.96265</v>
      </c>
      <c r="H61" s="128">
        <v>0</v>
      </c>
      <c r="I61" s="122">
        <f t="shared" si="0"/>
        <v>0</v>
      </c>
    </row>
    <row r="62" spans="1:9" ht="18.75" customHeight="1">
      <c r="A62" s="123"/>
      <c r="B62" s="124" t="str">
        <f>'[2]Свод'!A102</f>
        <v>Обследование межведомственной комиссии жилых домов</v>
      </c>
      <c r="C62" s="124"/>
      <c r="D62" s="175" t="s">
        <v>149</v>
      </c>
      <c r="E62" s="175" t="s">
        <v>156</v>
      </c>
      <c r="F62" s="125"/>
      <c r="G62" s="127">
        <v>4.03735</v>
      </c>
      <c r="H62" s="127">
        <v>16.1494</v>
      </c>
      <c r="I62" s="122">
        <f t="shared" si="0"/>
        <v>4</v>
      </c>
    </row>
    <row r="63" spans="1:9" ht="18.75" customHeight="1">
      <c r="A63" s="123"/>
      <c r="B63" s="124" t="str">
        <f>'[2]Свод'!A103</f>
        <v>Иные межбюджетные трансферты</v>
      </c>
      <c r="C63" s="124"/>
      <c r="D63" s="175" t="s">
        <v>149</v>
      </c>
      <c r="E63" s="175" t="s">
        <v>156</v>
      </c>
      <c r="F63" s="125" t="s">
        <v>157</v>
      </c>
      <c r="G63" s="127">
        <v>4.03735</v>
      </c>
      <c r="H63" s="128">
        <v>16.1494</v>
      </c>
      <c r="I63" s="122">
        <f t="shared" si="0"/>
        <v>4</v>
      </c>
    </row>
    <row r="64" spans="1:9" ht="18.75" customHeight="1" hidden="1">
      <c r="A64" s="123"/>
      <c r="B64" s="124"/>
      <c r="C64" s="124"/>
      <c r="D64" s="175"/>
      <c r="E64" s="175"/>
      <c r="F64" s="125"/>
      <c r="G64" s="127"/>
      <c r="H64" s="205"/>
      <c r="I64" s="206"/>
    </row>
    <row r="65" spans="1:9" ht="21" customHeight="1">
      <c r="A65" s="123"/>
      <c r="B65" s="207" t="s">
        <v>158</v>
      </c>
      <c r="C65" s="207"/>
      <c r="D65" s="175" t="s">
        <v>159</v>
      </c>
      <c r="E65" s="175"/>
      <c r="F65" s="125"/>
      <c r="G65" s="208">
        <v>1955</v>
      </c>
      <c r="H65" s="208">
        <v>1958.333</v>
      </c>
      <c r="I65" s="122">
        <f t="shared" si="0"/>
        <v>1.0017048593350384</v>
      </c>
    </row>
    <row r="66" spans="1:9" ht="31.5">
      <c r="A66" s="209"/>
      <c r="B66" s="143" t="s">
        <v>160</v>
      </c>
      <c r="C66" s="143"/>
      <c r="D66" s="210" t="s">
        <v>159</v>
      </c>
      <c r="E66" s="210" t="s">
        <v>161</v>
      </c>
      <c r="F66" s="210"/>
      <c r="G66" s="211">
        <v>780</v>
      </c>
      <c r="H66" s="212">
        <v>0</v>
      </c>
      <c r="I66" s="122">
        <f t="shared" si="0"/>
        <v>0</v>
      </c>
    </row>
    <row r="67" spans="1:9" ht="18.75" customHeight="1">
      <c r="A67" s="123"/>
      <c r="B67" s="213" t="s">
        <v>162</v>
      </c>
      <c r="C67" s="213"/>
      <c r="D67" s="210" t="s">
        <v>159</v>
      </c>
      <c r="E67" s="210" t="s">
        <v>161</v>
      </c>
      <c r="F67" s="210" t="s">
        <v>163</v>
      </c>
      <c r="G67" s="211">
        <v>780</v>
      </c>
      <c r="H67" s="128">
        <v>0</v>
      </c>
      <c r="I67" s="122">
        <f t="shared" si="0"/>
        <v>0</v>
      </c>
    </row>
    <row r="68" spans="1:9" ht="15.75">
      <c r="A68" s="123"/>
      <c r="B68" s="124" t="s">
        <v>164</v>
      </c>
      <c r="C68" s="124"/>
      <c r="D68" s="175" t="s">
        <v>159</v>
      </c>
      <c r="E68" s="175" t="s">
        <v>165</v>
      </c>
      <c r="F68" s="125"/>
      <c r="G68" s="127">
        <v>1175</v>
      </c>
      <c r="H68" s="127">
        <v>1958.333</v>
      </c>
      <c r="I68" s="122">
        <f t="shared" si="0"/>
        <v>1.6666663829787234</v>
      </c>
    </row>
    <row r="69" spans="1:9" ht="15.75">
      <c r="A69" s="123"/>
      <c r="B69" s="124" t="s">
        <v>166</v>
      </c>
      <c r="C69" s="124"/>
      <c r="D69" s="175" t="s">
        <v>159</v>
      </c>
      <c r="E69" s="175" t="s">
        <v>167</v>
      </c>
      <c r="F69" s="125"/>
      <c r="G69" s="214">
        <v>1175</v>
      </c>
      <c r="H69" s="214">
        <v>1958.333</v>
      </c>
      <c r="I69" s="122">
        <f t="shared" si="0"/>
        <v>1.6666663829787234</v>
      </c>
    </row>
    <row r="70" spans="1:9" s="73" customFormat="1" ht="47.25">
      <c r="A70" s="123"/>
      <c r="B70" s="124" t="s">
        <v>168</v>
      </c>
      <c r="C70" s="124"/>
      <c r="D70" s="175" t="s">
        <v>159</v>
      </c>
      <c r="E70" s="175" t="s">
        <v>167</v>
      </c>
      <c r="F70" s="125" t="s">
        <v>141</v>
      </c>
      <c r="G70" s="214">
        <v>175</v>
      </c>
      <c r="H70" s="215">
        <v>58.333000000000084</v>
      </c>
      <c r="I70" s="122">
        <f t="shared" si="0"/>
        <v>0.33333142857142906</v>
      </c>
    </row>
    <row r="71" spans="1:9" ht="63">
      <c r="A71" s="123"/>
      <c r="B71" s="124" t="s">
        <v>169</v>
      </c>
      <c r="C71" s="124"/>
      <c r="D71" s="175" t="s">
        <v>159</v>
      </c>
      <c r="E71" s="175" t="s">
        <v>167</v>
      </c>
      <c r="F71" s="125" t="s">
        <v>141</v>
      </c>
      <c r="G71" s="214">
        <v>1000</v>
      </c>
      <c r="H71" s="128">
        <v>1900</v>
      </c>
      <c r="I71" s="122">
        <f t="shared" si="0"/>
        <v>1.9</v>
      </c>
    </row>
    <row r="72" spans="1:9" ht="18.75" customHeight="1">
      <c r="A72" s="123"/>
      <c r="B72" s="124" t="s">
        <v>140</v>
      </c>
      <c r="C72" s="124"/>
      <c r="D72" s="175" t="s">
        <v>159</v>
      </c>
      <c r="E72" s="175" t="s">
        <v>167</v>
      </c>
      <c r="F72" s="125" t="s">
        <v>141</v>
      </c>
      <c r="G72" s="214">
        <v>1175</v>
      </c>
      <c r="H72" s="128">
        <v>1958.333</v>
      </c>
      <c r="I72" s="122">
        <f t="shared" si="0"/>
        <v>1.6666663829787234</v>
      </c>
    </row>
    <row r="73" spans="1:9" s="73" customFormat="1" ht="15.75">
      <c r="A73" s="123"/>
      <c r="B73" s="207" t="s">
        <v>170</v>
      </c>
      <c r="C73" s="207"/>
      <c r="D73" s="175" t="s">
        <v>171</v>
      </c>
      <c r="E73" s="175"/>
      <c r="F73" s="125"/>
      <c r="G73" s="208">
        <v>3375</v>
      </c>
      <c r="H73" s="208">
        <v>947.0003800000001</v>
      </c>
      <c r="I73" s="122">
        <f t="shared" si="0"/>
        <v>0.2805927051851852</v>
      </c>
    </row>
    <row r="74" spans="1:9" ht="15.75" hidden="1">
      <c r="A74" s="123"/>
      <c r="B74" s="124" t="s">
        <v>172</v>
      </c>
      <c r="C74" s="124"/>
      <c r="D74" s="175" t="s">
        <v>171</v>
      </c>
      <c r="E74" s="175" t="s">
        <v>173</v>
      </c>
      <c r="F74" s="175"/>
      <c r="G74" s="216"/>
      <c r="H74" s="205"/>
      <c r="I74" s="206"/>
    </row>
    <row r="75" spans="1:9" ht="16.5" customHeight="1" hidden="1">
      <c r="A75" s="168"/>
      <c r="B75" s="124" t="str">
        <f>B79</f>
        <v>Выполнение функций органами местного самоуправления</v>
      </c>
      <c r="C75" s="124"/>
      <c r="D75" s="175" t="s">
        <v>171</v>
      </c>
      <c r="E75" s="175" t="s">
        <v>173</v>
      </c>
      <c r="F75" s="217" t="s">
        <v>99</v>
      </c>
      <c r="G75" s="218"/>
      <c r="H75" s="205"/>
      <c r="I75" s="206"/>
    </row>
    <row r="76" spans="1:9" ht="15.75">
      <c r="A76" s="123"/>
      <c r="B76" s="124" t="s">
        <v>170</v>
      </c>
      <c r="C76" s="124"/>
      <c r="D76" s="175" t="s">
        <v>171</v>
      </c>
      <c r="E76" s="175" t="s">
        <v>174</v>
      </c>
      <c r="F76" s="125"/>
      <c r="G76" s="127">
        <v>3375</v>
      </c>
      <c r="H76" s="127">
        <v>947.0003800000001</v>
      </c>
      <c r="I76" s="122">
        <f>H76/G76</f>
        <v>0.2805927051851852</v>
      </c>
    </row>
    <row r="77" spans="1:9" ht="15.75">
      <c r="A77" s="123"/>
      <c r="B77" s="124" t="s">
        <v>175</v>
      </c>
      <c r="C77" s="124"/>
      <c r="D77" s="175" t="s">
        <v>171</v>
      </c>
      <c r="E77" s="175" t="s">
        <v>176</v>
      </c>
      <c r="F77" s="125"/>
      <c r="G77" s="127">
        <v>350</v>
      </c>
      <c r="H77" s="127">
        <v>312.12257999999997</v>
      </c>
      <c r="I77" s="122">
        <f>H77/G77</f>
        <v>0.8917787999999999</v>
      </c>
    </row>
    <row r="78" spans="1:9" s="73" customFormat="1" ht="15.75" hidden="1">
      <c r="A78" s="123"/>
      <c r="B78" s="124" t="str">
        <f>'[3]Свод'!A122</f>
        <v>Организация и содержание мест захоронения</v>
      </c>
      <c r="C78" s="124"/>
      <c r="D78" s="175" t="s">
        <v>171</v>
      </c>
      <c r="E78" s="175" t="s">
        <v>177</v>
      </c>
      <c r="F78" s="175"/>
      <c r="G78" s="216"/>
      <c r="H78" s="219"/>
      <c r="I78" s="220"/>
    </row>
    <row r="79" spans="1:9" ht="15.75" hidden="1">
      <c r="A79" s="123"/>
      <c r="B79" s="124" t="str">
        <f>B82</f>
        <v>Выполнение функций органами местного самоуправления</v>
      </c>
      <c r="C79" s="124"/>
      <c r="D79" s="175" t="s">
        <v>171</v>
      </c>
      <c r="E79" s="175" t="s">
        <v>177</v>
      </c>
      <c r="F79" s="175" t="s">
        <v>99</v>
      </c>
      <c r="G79" s="216"/>
      <c r="H79" s="205"/>
      <c r="I79" s="206"/>
    </row>
    <row r="80" spans="1:9" ht="16.5" customHeight="1">
      <c r="A80" s="123"/>
      <c r="B80" s="124" t="s">
        <v>87</v>
      </c>
      <c r="C80" s="124"/>
      <c r="D80" s="175" t="s">
        <v>171</v>
      </c>
      <c r="E80" s="175" t="s">
        <v>176</v>
      </c>
      <c r="F80" s="175" t="s">
        <v>99</v>
      </c>
      <c r="G80" s="127">
        <v>350</v>
      </c>
      <c r="H80" s="128">
        <v>312.12257999999997</v>
      </c>
      <c r="I80" s="122">
        <f aca="true" t="shared" si="1" ref="I80:I104">H80/G80</f>
        <v>0.8917787999999999</v>
      </c>
    </row>
    <row r="81" spans="1:9" ht="15.75" customHeight="1">
      <c r="A81" s="123"/>
      <c r="B81" s="124" t="s">
        <v>178</v>
      </c>
      <c r="C81" s="124"/>
      <c r="D81" s="175" t="s">
        <v>171</v>
      </c>
      <c r="E81" s="175" t="s">
        <v>179</v>
      </c>
      <c r="F81" s="175"/>
      <c r="G81" s="127">
        <v>3025</v>
      </c>
      <c r="H81" s="127">
        <v>634.8778000000001</v>
      </c>
      <c r="I81" s="122">
        <f t="shared" si="1"/>
        <v>0.209876958677686</v>
      </c>
    </row>
    <row r="82" spans="1:9" ht="19.5" customHeight="1" thickBot="1">
      <c r="A82" s="123"/>
      <c r="B82" s="124" t="s">
        <v>87</v>
      </c>
      <c r="C82" s="124"/>
      <c r="D82" s="175" t="s">
        <v>171</v>
      </c>
      <c r="E82" s="175" t="s">
        <v>179</v>
      </c>
      <c r="F82" s="175" t="s">
        <v>99</v>
      </c>
      <c r="G82" s="216">
        <v>3025</v>
      </c>
      <c r="H82" s="134">
        <v>634.8778000000001</v>
      </c>
      <c r="I82" s="135">
        <f t="shared" si="1"/>
        <v>0.209876958677686</v>
      </c>
    </row>
    <row r="83" spans="1:9" s="73" customFormat="1" ht="16.5" thickBot="1">
      <c r="A83" s="109"/>
      <c r="B83" s="110" t="s">
        <v>180</v>
      </c>
      <c r="C83" s="110"/>
      <c r="D83" s="198" t="s">
        <v>181</v>
      </c>
      <c r="E83" s="198"/>
      <c r="F83" s="111"/>
      <c r="G83" s="136">
        <v>37.5</v>
      </c>
      <c r="H83" s="136">
        <v>0</v>
      </c>
      <c r="I83" s="137">
        <f t="shared" si="1"/>
        <v>0</v>
      </c>
    </row>
    <row r="84" spans="1:9" ht="15.75">
      <c r="A84" s="117"/>
      <c r="B84" s="118" t="s">
        <v>182</v>
      </c>
      <c r="C84" s="118"/>
      <c r="D84" s="204" t="s">
        <v>183</v>
      </c>
      <c r="E84" s="204"/>
      <c r="F84" s="119"/>
      <c r="G84" s="121">
        <v>37.5</v>
      </c>
      <c r="H84" s="121">
        <v>0</v>
      </c>
      <c r="I84" s="122">
        <f t="shared" si="1"/>
        <v>0</v>
      </c>
    </row>
    <row r="85" spans="1:9" ht="15.75">
      <c r="A85" s="123"/>
      <c r="B85" s="143" t="s">
        <v>184</v>
      </c>
      <c r="C85" s="143"/>
      <c r="D85" s="125" t="s">
        <v>183</v>
      </c>
      <c r="E85" s="125" t="s">
        <v>185</v>
      </c>
      <c r="F85" s="125"/>
      <c r="G85" s="127">
        <v>37.5</v>
      </c>
      <c r="H85" s="127">
        <v>0</v>
      </c>
      <c r="I85" s="122">
        <f t="shared" si="1"/>
        <v>0</v>
      </c>
    </row>
    <row r="86" spans="1:9" ht="16.5" thickBot="1">
      <c r="A86" s="129"/>
      <c r="B86" s="130" t="s">
        <v>87</v>
      </c>
      <c r="C86" s="130"/>
      <c r="D86" s="176" t="s">
        <v>183</v>
      </c>
      <c r="E86" s="176" t="s">
        <v>185</v>
      </c>
      <c r="F86" s="131" t="s">
        <v>99</v>
      </c>
      <c r="G86" s="133">
        <v>37.5</v>
      </c>
      <c r="H86" s="134">
        <v>0</v>
      </c>
      <c r="I86" s="135">
        <f t="shared" si="1"/>
        <v>0</v>
      </c>
    </row>
    <row r="87" spans="1:9" ht="16.5" thickBot="1">
      <c r="A87" s="109"/>
      <c r="B87" s="110" t="s">
        <v>186</v>
      </c>
      <c r="C87" s="110"/>
      <c r="D87" s="198" t="s">
        <v>187</v>
      </c>
      <c r="E87" s="198"/>
      <c r="F87" s="111"/>
      <c r="G87" s="136">
        <v>1965.525</v>
      </c>
      <c r="H87" s="136">
        <v>1306.4495200000001</v>
      </c>
      <c r="I87" s="137">
        <f t="shared" si="1"/>
        <v>0.6646822197631677</v>
      </c>
    </row>
    <row r="88" spans="1:9" ht="15.75">
      <c r="A88" s="117"/>
      <c r="B88" s="118" t="s">
        <v>188</v>
      </c>
      <c r="C88" s="118"/>
      <c r="D88" s="204" t="s">
        <v>189</v>
      </c>
      <c r="E88" s="204"/>
      <c r="F88" s="119"/>
      <c r="G88" s="121">
        <v>1965.525</v>
      </c>
      <c r="H88" s="121">
        <v>1306.4495200000001</v>
      </c>
      <c r="I88" s="122">
        <f t="shared" si="1"/>
        <v>0.6646822197631677</v>
      </c>
    </row>
    <row r="89" spans="1:9" ht="31.5">
      <c r="A89" s="123"/>
      <c r="B89" s="124" t="s">
        <v>190</v>
      </c>
      <c r="C89" s="124"/>
      <c r="D89" s="175" t="s">
        <v>189</v>
      </c>
      <c r="E89" s="175" t="s">
        <v>191</v>
      </c>
      <c r="F89" s="125"/>
      <c r="G89" s="127">
        <v>1965.525</v>
      </c>
      <c r="H89" s="127">
        <v>1306.4495200000001</v>
      </c>
      <c r="I89" s="122">
        <f t="shared" si="1"/>
        <v>0.6646822197631677</v>
      </c>
    </row>
    <row r="90" spans="1:9" ht="15.75">
      <c r="A90" s="123"/>
      <c r="B90" s="124" t="s">
        <v>192</v>
      </c>
      <c r="C90" s="124"/>
      <c r="D90" s="175" t="s">
        <v>189</v>
      </c>
      <c r="E90" s="175" t="s">
        <v>193</v>
      </c>
      <c r="F90" s="125"/>
      <c r="G90" s="127">
        <v>1767.525</v>
      </c>
      <c r="H90" s="127">
        <v>1108.4495200000001</v>
      </c>
      <c r="I90" s="122">
        <f t="shared" si="1"/>
        <v>0.6271195711517518</v>
      </c>
    </row>
    <row r="91" spans="1:9" ht="15.75">
      <c r="A91" s="123"/>
      <c r="B91" s="124" t="s">
        <v>194</v>
      </c>
      <c r="C91" s="124"/>
      <c r="D91" s="175" t="s">
        <v>189</v>
      </c>
      <c r="E91" s="175" t="s">
        <v>193</v>
      </c>
      <c r="F91" s="125" t="s">
        <v>195</v>
      </c>
      <c r="G91" s="127">
        <v>1767.525</v>
      </c>
      <c r="H91" s="127">
        <v>1108.4495200000001</v>
      </c>
      <c r="I91" s="122">
        <f t="shared" si="1"/>
        <v>0.6271195711517518</v>
      </c>
    </row>
    <row r="92" spans="1:9" ht="15.75">
      <c r="A92" s="117"/>
      <c r="B92" s="118" t="str">
        <f>'[2]Свод'!A149</f>
        <v>Финансирование библиотек</v>
      </c>
      <c r="C92" s="118"/>
      <c r="D92" s="175" t="s">
        <v>189</v>
      </c>
      <c r="E92" s="204" t="s">
        <v>156</v>
      </c>
      <c r="F92" s="119"/>
      <c r="G92" s="121">
        <v>198</v>
      </c>
      <c r="H92" s="128">
        <v>198</v>
      </c>
      <c r="I92" s="122">
        <f t="shared" si="1"/>
        <v>1</v>
      </c>
    </row>
    <row r="93" spans="1:9" ht="16.5" thickBot="1">
      <c r="A93" s="117"/>
      <c r="B93" s="118" t="str">
        <f>'[2]Свод'!A150</f>
        <v>Иные межбюджетные трансферты</v>
      </c>
      <c r="C93" s="118"/>
      <c r="D93" s="175" t="s">
        <v>189</v>
      </c>
      <c r="E93" s="204" t="s">
        <v>156</v>
      </c>
      <c r="F93" s="119" t="s">
        <v>157</v>
      </c>
      <c r="G93" s="121">
        <v>198</v>
      </c>
      <c r="H93" s="121">
        <v>198</v>
      </c>
      <c r="I93" s="135">
        <f t="shared" si="1"/>
        <v>1</v>
      </c>
    </row>
    <row r="94" spans="1:9" ht="16.5" thickBot="1">
      <c r="A94" s="109"/>
      <c r="B94" s="110" t="s">
        <v>196</v>
      </c>
      <c r="C94" s="110"/>
      <c r="D94" s="198" t="s">
        <v>197</v>
      </c>
      <c r="E94" s="198"/>
      <c r="F94" s="111"/>
      <c r="G94" s="136">
        <v>65</v>
      </c>
      <c r="H94" s="136">
        <v>76.96000000000001</v>
      </c>
      <c r="I94" s="137">
        <f t="shared" si="1"/>
        <v>1.1840000000000002</v>
      </c>
    </row>
    <row r="95" spans="1:9" ht="15.75">
      <c r="A95" s="117"/>
      <c r="B95" s="118" t="s">
        <v>198</v>
      </c>
      <c r="C95" s="118"/>
      <c r="D95" s="204" t="s">
        <v>199</v>
      </c>
      <c r="E95" s="204"/>
      <c r="F95" s="119"/>
      <c r="G95" s="121">
        <v>65</v>
      </c>
      <c r="H95" s="121">
        <v>76.96000000000001</v>
      </c>
      <c r="I95" s="122">
        <f t="shared" si="1"/>
        <v>1.1840000000000002</v>
      </c>
    </row>
    <row r="96" spans="1:9" ht="15.75">
      <c r="A96" s="123"/>
      <c r="B96" s="221" t="s">
        <v>200</v>
      </c>
      <c r="C96" s="221"/>
      <c r="D96" s="175" t="s">
        <v>199</v>
      </c>
      <c r="E96" s="175" t="s">
        <v>201</v>
      </c>
      <c r="F96" s="125"/>
      <c r="G96" s="127">
        <v>50</v>
      </c>
      <c r="H96" s="127">
        <v>64</v>
      </c>
      <c r="I96" s="122">
        <f t="shared" si="1"/>
        <v>1.28</v>
      </c>
    </row>
    <row r="97" spans="1:9" ht="15.75">
      <c r="A97" s="123"/>
      <c r="B97" s="221" t="s">
        <v>202</v>
      </c>
      <c r="C97" s="221"/>
      <c r="D97" s="175" t="s">
        <v>199</v>
      </c>
      <c r="E97" s="175" t="s">
        <v>201</v>
      </c>
      <c r="F97" s="125" t="s">
        <v>203</v>
      </c>
      <c r="G97" s="127">
        <v>50</v>
      </c>
      <c r="H97" s="127">
        <v>64</v>
      </c>
      <c r="I97" s="122">
        <f t="shared" si="1"/>
        <v>1.28</v>
      </c>
    </row>
    <row r="98" spans="1:9" ht="15.75">
      <c r="A98" s="123"/>
      <c r="B98" s="222" t="s">
        <v>204</v>
      </c>
      <c r="C98" s="222"/>
      <c r="D98" s="175" t="s">
        <v>199</v>
      </c>
      <c r="E98" s="175" t="s">
        <v>205</v>
      </c>
      <c r="F98" s="125" t="s">
        <v>99</v>
      </c>
      <c r="G98" s="127">
        <v>15</v>
      </c>
      <c r="H98" s="128">
        <v>12.96</v>
      </c>
      <c r="I98" s="122">
        <f t="shared" si="1"/>
        <v>0.8640000000000001</v>
      </c>
    </row>
    <row r="99" spans="1:9" ht="16.5" thickBot="1">
      <c r="A99" s="149"/>
      <c r="B99" s="223" t="s">
        <v>204</v>
      </c>
      <c r="C99" s="223"/>
      <c r="D99" s="224" t="s">
        <v>199</v>
      </c>
      <c r="E99" s="224" t="s">
        <v>205</v>
      </c>
      <c r="F99" s="225" t="s">
        <v>99</v>
      </c>
      <c r="G99" s="152">
        <v>15</v>
      </c>
      <c r="H99" s="152">
        <v>12.96</v>
      </c>
      <c r="I99" s="135">
        <f t="shared" si="1"/>
        <v>0.8640000000000001</v>
      </c>
    </row>
    <row r="100" spans="1:9" ht="16.5" thickBot="1">
      <c r="A100" s="109"/>
      <c r="B100" s="226" t="s">
        <v>206</v>
      </c>
      <c r="C100" s="226"/>
      <c r="D100" s="111" t="s">
        <v>207</v>
      </c>
      <c r="E100" s="111"/>
      <c r="F100" s="111"/>
      <c r="G100" s="136">
        <v>25</v>
      </c>
      <c r="H100" s="136">
        <v>2.15</v>
      </c>
      <c r="I100" s="137">
        <f t="shared" si="1"/>
        <v>0.086</v>
      </c>
    </row>
    <row r="101" spans="1:9" ht="15.75">
      <c r="A101" s="117"/>
      <c r="B101" s="118" t="s">
        <v>206</v>
      </c>
      <c r="C101" s="118"/>
      <c r="D101" s="204" t="s">
        <v>207</v>
      </c>
      <c r="E101" s="204"/>
      <c r="F101" s="204"/>
      <c r="G101" s="227">
        <v>25</v>
      </c>
      <c r="H101" s="227">
        <v>2.15</v>
      </c>
      <c r="I101" s="122">
        <f t="shared" si="1"/>
        <v>0.086</v>
      </c>
    </row>
    <row r="102" spans="1:9" ht="15.75">
      <c r="A102" s="123"/>
      <c r="B102" s="124" t="str">
        <f>'[2]прил 5'!A34</f>
        <v>Другие вопросы в области физической культуры и спорта</v>
      </c>
      <c r="C102" s="124"/>
      <c r="D102" s="175" t="s">
        <v>208</v>
      </c>
      <c r="E102" s="175" t="s">
        <v>209</v>
      </c>
      <c r="F102" s="175"/>
      <c r="G102" s="216">
        <v>25</v>
      </c>
      <c r="H102" s="216">
        <v>2.15</v>
      </c>
      <c r="I102" s="122">
        <f t="shared" si="1"/>
        <v>0.086</v>
      </c>
    </row>
    <row r="103" spans="1:9" ht="31.5">
      <c r="A103" s="123"/>
      <c r="B103" s="124" t="s">
        <v>210</v>
      </c>
      <c r="C103" s="124"/>
      <c r="D103" s="175" t="s">
        <v>208</v>
      </c>
      <c r="E103" s="175" t="s">
        <v>211</v>
      </c>
      <c r="F103" s="175"/>
      <c r="G103" s="216">
        <v>25</v>
      </c>
      <c r="H103" s="216">
        <v>2.15</v>
      </c>
      <c r="I103" s="122">
        <f t="shared" si="1"/>
        <v>0.086</v>
      </c>
    </row>
    <row r="104" spans="1:9" ht="15.75">
      <c r="A104" s="129"/>
      <c r="B104" s="124" t="s">
        <v>87</v>
      </c>
      <c r="C104" s="124"/>
      <c r="D104" s="175" t="s">
        <v>208</v>
      </c>
      <c r="E104" s="175" t="s">
        <v>211</v>
      </c>
      <c r="F104" s="175" t="s">
        <v>99</v>
      </c>
      <c r="G104" s="216">
        <v>25</v>
      </c>
      <c r="H104" s="128">
        <v>2.15</v>
      </c>
      <c r="I104" s="122">
        <f t="shared" si="1"/>
        <v>0.086</v>
      </c>
    </row>
    <row r="105" spans="1:9" ht="15.75" hidden="1">
      <c r="A105" s="228"/>
      <c r="B105" s="146" t="s">
        <v>212</v>
      </c>
      <c r="C105" s="146"/>
      <c r="D105" s="229" t="s">
        <v>213</v>
      </c>
      <c r="E105" s="229" t="s">
        <v>214</v>
      </c>
      <c r="F105" s="229"/>
      <c r="G105" s="214"/>
      <c r="H105" s="205"/>
      <c r="I105" s="206"/>
    </row>
    <row r="106" spans="1:9" ht="15.75" hidden="1">
      <c r="A106" s="228"/>
      <c r="B106" s="230" t="s">
        <v>212</v>
      </c>
      <c r="C106" s="230"/>
      <c r="D106" s="229" t="s">
        <v>213</v>
      </c>
      <c r="E106" s="229" t="s">
        <v>214</v>
      </c>
      <c r="F106" s="229" t="s">
        <v>157</v>
      </c>
      <c r="G106" s="214"/>
      <c r="H106" s="205"/>
      <c r="I106" s="206"/>
    </row>
    <row r="107" spans="1:9" ht="16.5" thickBot="1">
      <c r="A107" s="231"/>
      <c r="B107" s="232"/>
      <c r="C107" s="233"/>
      <c r="D107" s="234"/>
      <c r="E107" s="234"/>
      <c r="F107" s="171"/>
      <c r="G107" s="173"/>
      <c r="H107" s="235"/>
      <c r="I107" s="135"/>
    </row>
    <row r="108" spans="1:9" ht="16.5" thickBot="1">
      <c r="A108" s="236"/>
      <c r="B108" s="110" t="s">
        <v>215</v>
      </c>
      <c r="C108" s="110"/>
      <c r="D108" s="198"/>
      <c r="E108" s="110"/>
      <c r="F108" s="237"/>
      <c r="G108" s="238">
        <v>12432.56475</v>
      </c>
      <c r="H108" s="238">
        <v>6845.511840000002</v>
      </c>
      <c r="I108" s="137">
        <f>H108/G108</f>
        <v>0.550611396574468</v>
      </c>
    </row>
    <row r="112" ht="12.75">
      <c r="G112" s="239"/>
    </row>
  </sheetData>
  <sheetProtection/>
  <mergeCells count="5">
    <mergeCell ref="G3:I3"/>
    <mergeCell ref="A5:I5"/>
    <mergeCell ref="A6:I6"/>
    <mergeCell ref="A7:I7"/>
    <mergeCell ref="H4:J4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Владелец</cp:lastModifiedBy>
  <cp:lastPrinted>2011-05-10T11:24:49Z</cp:lastPrinted>
  <dcterms:created xsi:type="dcterms:W3CDTF">2011-05-05T11:44:11Z</dcterms:created>
  <dcterms:modified xsi:type="dcterms:W3CDTF">2011-05-31T06:48:21Z</dcterms:modified>
  <cp:category/>
  <cp:version/>
  <cp:contentType/>
  <cp:contentStatus/>
</cp:coreProperties>
</file>